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30" windowWidth="10485" windowHeight="8190" activeTab="1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'!$19:$20</definedName>
    <definedName name="_xlnm.Print_Area" localSheetId="0">'раздел 1 инд плана '!$A$1:$F$195</definedName>
    <definedName name="_xlnm.Print_Area" localSheetId="1">'раздел 2 инд плана'!$A$1:$E$29</definedName>
  </definedNames>
  <calcPr fullCalcOnLoad="1"/>
</workbook>
</file>

<file path=xl/sharedStrings.xml><?xml version="1.0" encoding="utf-8"?>
<sst xmlns="http://schemas.openxmlformats.org/spreadsheetml/2006/main" count="240" uniqueCount="190">
  <si>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</si>
  <si>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</si>
  <si>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</si>
  <si>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</si>
  <si>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</si>
  <si>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</si>
  <si>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</si>
  <si>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</si>
  <si>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</si>
  <si>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</si>
  <si>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</si>
  <si>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</si>
  <si>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</si>
  <si>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</si>
  <si>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</si>
  <si>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</si>
  <si>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</si>
  <si>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</si>
  <si>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</si>
  <si>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</si>
  <si>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</si>
  <si>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</si>
  <si>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</si>
  <si>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</si>
  <si>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</si>
  <si>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</si>
  <si>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</si>
  <si>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</si>
  <si>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</si>
  <si>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</si>
  <si>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</si>
  <si>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</si>
  <si>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</si>
  <si>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</si>
  <si>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</si>
  <si>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</si>
  <si>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</si>
  <si>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</si>
  <si>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</si>
  <si>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</si>
  <si>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</si>
  <si>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</si>
  <si>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</si>
  <si>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</si>
  <si>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</si>
  <si>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</si>
  <si>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</si>
  <si>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</si>
  <si>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</si>
  <si>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</si>
  <si>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</si>
  <si>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</si>
  <si>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Фонд оплаты труда работающих  в организациях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</si>
  <si>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</si>
  <si>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</si>
  <si>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</si>
  <si>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подпись</t>
  </si>
  <si>
    <t>ПРИМЕЧАНИЕ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</si>
  <si>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</si>
  <si>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</si>
  <si>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</si>
  <si>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</si>
  <si>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</si>
  <si>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</si>
  <si>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</si>
  <si>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</si>
  <si>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</si>
  <si>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</si>
  <si>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</si>
  <si>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</si>
  <si>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</si>
  <si>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</si>
  <si>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</si>
  <si>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</si>
  <si>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</si>
  <si>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</si>
  <si>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</si>
  <si>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</si>
  <si>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</si>
  <si>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</si>
  <si>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</si>
  <si>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</si>
  <si>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</si>
  <si>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</si>
  <si>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</si>
  <si>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</si>
  <si>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</si>
  <si>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</si>
  <si>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</si>
  <si>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</si>
  <si>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</si>
  <si>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</si>
  <si>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</si>
  <si>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</si>
  <si>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</si>
  <si>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</si>
  <si>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</si>
  <si>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</si>
  <si>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</si>
  <si>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</si>
  <si>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</si>
  <si>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</si>
  <si>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</si>
  <si>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</si>
  <si>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</si>
  <si>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</si>
  <si>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</si>
  <si>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</si>
  <si>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</si>
  <si>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</si>
  <si>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</si>
  <si>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</si>
  <si>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</si>
  <si>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</si>
  <si>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</si>
  <si>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</si>
  <si>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</si>
  <si>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</si>
  <si>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</si>
  <si>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</si>
  <si>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</si>
  <si>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</si>
  <si>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</si>
  <si>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</si>
  <si>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</si>
  <si>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</si>
  <si>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</si>
  <si>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</si>
  <si>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</si>
  <si>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</si>
  <si>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</si>
  <si>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</si>
  <si>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</si>
  <si>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</si>
  <si>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</si>
  <si>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</si>
  <si>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</si>
  <si>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</si>
  <si>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</si>
  <si>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</si>
  <si>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</si>
  <si>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</si>
  <si>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</si>
  <si>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</si>
  <si>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</si>
  <si>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</si>
  <si>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</si>
  <si>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 xml:space="preserve">к решению Совета Красносельского </t>
  </si>
  <si>
    <t xml:space="preserve">сельского поселения Динского района </t>
  </si>
  <si>
    <t>Красносельского сельского поселения муниципального образования Динской район</t>
  </si>
  <si>
    <t>сниж за счет увеличения численности населения</t>
  </si>
  <si>
    <t>Рыбопродукты, тонн</t>
  </si>
  <si>
    <t>изменение</t>
  </si>
  <si>
    <t>Глава Красносельского сельского поселения</t>
  </si>
  <si>
    <t>М.В. Кныш</t>
  </si>
  <si>
    <t>Раздел 1. Индикативный план социально-экономического развития</t>
  </si>
  <si>
    <t xml:space="preserve"> Красносельского сельского поселения муниципального образования Динской район</t>
  </si>
  <si>
    <t>в том числе:</t>
  </si>
  <si>
    <t xml:space="preserve">          Раздел 2. Индикативный план развития муниципального сектора экономики </t>
  </si>
  <si>
    <t>в том числе предприятий социальной сферы</t>
  </si>
  <si>
    <t>Денежные средства, полученные от сдачи в аренду и продажи 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</si>
  <si>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</si>
  <si>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</si>
  <si>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</si>
  <si>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</si>
  <si>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</si>
  <si>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</si>
  <si>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</si>
  <si>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</si>
  <si>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</si>
  <si>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</si>
  <si>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Объем услуг по транспортировке и хранению по полному кругу предприятий, млн. руб.</t>
  </si>
  <si>
    <t>2018г. в % к 2017г.</t>
  </si>
  <si>
    <t>Объем промышленной продукции (объем отгруженной продукции) по полному кругу организаций, млн. руб.</t>
  </si>
  <si>
    <t>Индикативный план социально-экономического развития                                                          Красносельского сельского поселения муниципального образования Динской район                                      на 2019 год</t>
  </si>
  <si>
    <t>отчет  2017 год</t>
  </si>
  <si>
    <t>оценка 2018 год</t>
  </si>
  <si>
    <t>план 2019 год</t>
  </si>
  <si>
    <t>2019г. в % к 2018г.</t>
  </si>
  <si>
    <t>за счет роста численности населения</t>
  </si>
  <si>
    <t xml:space="preserve">  Крупный рогатый скот, голов</t>
  </si>
  <si>
    <t>2019 год  план</t>
  </si>
  <si>
    <t>2017 год  отчет</t>
  </si>
  <si>
    <t>2018 год  оценка</t>
  </si>
  <si>
    <t>от 30.11.2018 №  33</t>
  </si>
  <si>
    <t>ПРИЛОЖЕНИЕ</t>
  </si>
  <si>
    <t>от 12.12.2019 № 13</t>
  </si>
  <si>
    <t>"ПРИЛОЖЕНИЕ  1</t>
  </si>
  <si>
    <t xml:space="preserve">Доля работников органов местного самоуправления в численности работников организаций муниципальной формы собственности </t>
  </si>
  <si>
    <t>М.В. Кныш"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</si>
</sst>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72" fontId="2" fillId="0" borderId="14" xfId="0" applyNumberFormat="1" applyFont="1" applyFill="1" applyBorder="1" applyAlignment="1">
      <alignment horizontal="right" wrapText="1"/>
    </xf>
    <xf numFmtId="173" fontId="2" fillId="0" borderId="14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4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right" wrapText="1"/>
    </xf>
    <xf numFmtId="173" fontId="2" fillId="0" borderId="14" xfId="0" applyNumberFormat="1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6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8" fillId="0" borderId="14" xfId="0" applyFont="1" applyFill="1" applyBorder="1" applyAlignment="1" applyProtection="1">
      <alignment horizontal="right"/>
      <protection locked="0"/>
    </xf>
    <xf numFmtId="173" fontId="2" fillId="0" borderId="14" xfId="0" applyNumberFormat="1" applyFont="1" applyFill="1" applyBorder="1" applyAlignment="1" applyProtection="1">
      <alignment horizontal="right"/>
      <protection locked="0"/>
    </xf>
    <xf numFmtId="173" fontId="2" fillId="0" borderId="14" xfId="0" applyNumberFormat="1" applyFont="1" applyFill="1" applyBorder="1" applyAlignment="1" applyProtection="1">
      <alignment horizontal="right"/>
      <protection/>
    </xf>
    <xf numFmtId="173" fontId="2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173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174" fontId="2" fillId="0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1"/>
  <sheetViews>
    <sheetView view="pageBreakPreview" zoomScale="115" zoomScaleSheetLayoutView="115" zoomScalePageLayoutView="0" workbookViewId="0" topLeftCell="A180">
      <selection activeCell="A193" sqref="A190:A193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3:6" ht="25.5" customHeight="1">
      <c r="C1" s="93" t="s">
        <v>185</v>
      </c>
      <c r="D1" s="93"/>
      <c r="E1" s="93"/>
      <c r="F1" s="93"/>
    </row>
    <row r="2" spans="3:6" ht="15">
      <c r="C2" s="94" t="s">
        <v>147</v>
      </c>
      <c r="D2" s="94"/>
      <c r="E2" s="94"/>
      <c r="F2" s="94"/>
    </row>
    <row r="3" spans="3:6" ht="15">
      <c r="C3" s="94" t="s">
        <v>148</v>
      </c>
      <c r="D3" s="94"/>
      <c r="E3" s="94"/>
      <c r="F3" s="94"/>
    </row>
    <row r="4" spans="3:6" ht="15">
      <c r="C4" s="94" t="s">
        <v>186</v>
      </c>
      <c r="D4" s="94"/>
      <c r="E4" s="94"/>
      <c r="F4" s="94"/>
    </row>
    <row r="6" spans="1:7" ht="15.75">
      <c r="A6" s="54"/>
      <c r="B6" s="54"/>
      <c r="C6" s="95" t="s">
        <v>187</v>
      </c>
      <c r="D6" s="95"/>
      <c r="E6" s="95"/>
      <c r="F6" s="95"/>
      <c r="G6" s="8"/>
    </row>
    <row r="7" spans="1:7" ht="12.75">
      <c r="A7" s="54"/>
      <c r="B7" s="54"/>
      <c r="C7" s="55"/>
      <c r="D7" s="55"/>
      <c r="E7" s="55"/>
      <c r="F7" s="55"/>
      <c r="G7" s="8"/>
    </row>
    <row r="8" spans="1:7" ht="15">
      <c r="A8" s="20"/>
      <c r="B8" s="20"/>
      <c r="C8" s="96" t="s">
        <v>147</v>
      </c>
      <c r="D8" s="96"/>
      <c r="E8" s="96"/>
      <c r="F8" s="96"/>
      <c r="G8" s="8"/>
    </row>
    <row r="9" spans="1:7" ht="15">
      <c r="A9" s="20"/>
      <c r="B9" s="20"/>
      <c r="C9" s="56" t="s">
        <v>148</v>
      </c>
      <c r="D9" s="57"/>
      <c r="E9" s="57"/>
      <c r="F9" s="57"/>
      <c r="G9" s="8"/>
    </row>
    <row r="10" spans="1:7" ht="15">
      <c r="A10" s="54" t="s">
        <v>107</v>
      </c>
      <c r="B10" s="54"/>
      <c r="C10" s="57" t="s">
        <v>184</v>
      </c>
      <c r="D10" s="57"/>
      <c r="E10" s="57"/>
      <c r="F10" s="57"/>
      <c r="G10" s="8"/>
    </row>
    <row r="11" spans="1:7" ht="12.75">
      <c r="A11" s="54"/>
      <c r="B11" s="54"/>
      <c r="C11" s="54"/>
      <c r="D11" s="58"/>
      <c r="E11" s="58"/>
      <c r="F11" s="58"/>
      <c r="G11" s="8"/>
    </row>
    <row r="12" spans="1:7" ht="15.75">
      <c r="A12" s="88"/>
      <c r="B12" s="88"/>
      <c r="C12" s="88"/>
      <c r="D12" s="88"/>
      <c r="E12" s="88"/>
      <c r="F12" s="88"/>
      <c r="G12" s="8"/>
    </row>
    <row r="13" spans="1:7" ht="49.5" customHeight="1">
      <c r="A13" s="89" t="s">
        <v>174</v>
      </c>
      <c r="B13" s="89"/>
      <c r="C13" s="89"/>
      <c r="D13" s="89"/>
      <c r="E13" s="89"/>
      <c r="F13" s="89"/>
      <c r="G13" s="8"/>
    </row>
    <row r="14" spans="1:7" ht="17.25" customHeight="1">
      <c r="A14" s="59"/>
      <c r="B14" s="59"/>
      <c r="C14" s="59"/>
      <c r="D14" s="59"/>
      <c r="E14" s="59"/>
      <c r="F14" s="59"/>
      <c r="G14" s="8"/>
    </row>
    <row r="15" spans="1:7" ht="17.25" customHeight="1">
      <c r="A15" s="92" t="s">
        <v>155</v>
      </c>
      <c r="B15" s="92"/>
      <c r="C15" s="92"/>
      <c r="D15" s="92"/>
      <c r="E15" s="92"/>
      <c r="F15" s="92"/>
      <c r="G15" s="92"/>
    </row>
    <row r="16" spans="1:7" ht="16.5" customHeight="1">
      <c r="A16" s="92" t="s">
        <v>156</v>
      </c>
      <c r="B16" s="92"/>
      <c r="C16" s="92"/>
      <c r="D16" s="92"/>
      <c r="E16" s="92"/>
      <c r="F16" s="92"/>
      <c r="G16" s="92"/>
    </row>
    <row r="17" spans="1:7" ht="16.5" customHeight="1">
      <c r="A17" s="92" t="s">
        <v>44</v>
      </c>
      <c r="B17" s="92"/>
      <c r="C17" s="92"/>
      <c r="D17" s="92"/>
      <c r="E17" s="92"/>
      <c r="F17" s="92"/>
      <c r="G17" s="92"/>
    </row>
    <row r="18" spans="1:7" ht="16.5" customHeight="1" thickBot="1">
      <c r="A18" s="60"/>
      <c r="B18" s="8"/>
      <c r="C18" s="8"/>
      <c r="D18" s="60"/>
      <c r="E18" s="8"/>
      <c r="F18" s="60"/>
      <c r="G18" s="8"/>
    </row>
    <row r="19" spans="1:7" ht="12.75">
      <c r="A19" s="90" t="s">
        <v>0</v>
      </c>
      <c r="B19" s="86" t="s">
        <v>175</v>
      </c>
      <c r="C19" s="86" t="s">
        <v>176</v>
      </c>
      <c r="D19" s="86" t="s">
        <v>172</v>
      </c>
      <c r="E19" s="86" t="s">
        <v>177</v>
      </c>
      <c r="F19" s="86" t="s">
        <v>178</v>
      </c>
      <c r="G19" s="8"/>
    </row>
    <row r="20" spans="1:7" ht="26.25" customHeight="1" thickBot="1">
      <c r="A20" s="91"/>
      <c r="B20" s="87"/>
      <c r="C20" s="87"/>
      <c r="D20" s="87"/>
      <c r="E20" s="87"/>
      <c r="F20" s="87"/>
      <c r="G20" s="8"/>
    </row>
    <row r="21" spans="1:7" ht="28.5" customHeight="1">
      <c r="A21" s="73" t="s">
        <v>1</v>
      </c>
      <c r="B21" s="74">
        <v>3.926</v>
      </c>
      <c r="C21" s="74">
        <v>4.022</v>
      </c>
      <c r="D21" s="31">
        <f>C21/B21*100</f>
        <v>102.44523688232299</v>
      </c>
      <c r="E21" s="74">
        <v>4.043</v>
      </c>
      <c r="F21" s="32">
        <f>E21/C21*100</f>
        <v>100.52212829438089</v>
      </c>
      <c r="G21" s="8"/>
    </row>
    <row r="22" spans="1:7" ht="21.75" customHeight="1" hidden="1">
      <c r="A22" s="73" t="s">
        <v>112</v>
      </c>
      <c r="B22" s="74">
        <v>11003.7</v>
      </c>
      <c r="C22" s="31">
        <v>11459.5</v>
      </c>
      <c r="D22" s="31">
        <f aca="true" t="shared" si="0" ref="D22:D31">C22/B22*100</f>
        <v>104.14224306369675</v>
      </c>
      <c r="E22" s="74">
        <v>12193.2</v>
      </c>
      <c r="F22" s="32">
        <f aca="true" t="shared" si="1" ref="F22:F31">E22/C22*100</f>
        <v>106.40254810419303</v>
      </c>
      <c r="G22" s="8"/>
    </row>
    <row r="23" spans="1:7" ht="18.75" customHeight="1" hidden="1">
      <c r="A23" s="73" t="s">
        <v>2</v>
      </c>
      <c r="B23" s="75">
        <v>0.61</v>
      </c>
      <c r="C23" s="74">
        <v>0.622</v>
      </c>
      <c r="D23" s="31">
        <f t="shared" si="0"/>
        <v>101.9672131147541</v>
      </c>
      <c r="E23" s="74">
        <v>0.625</v>
      </c>
      <c r="F23" s="32">
        <f t="shared" si="1"/>
        <v>100.48231511254019</v>
      </c>
      <c r="G23" s="8"/>
    </row>
    <row r="24" spans="1:7" ht="18.75" customHeight="1">
      <c r="A24" s="73" t="s">
        <v>3</v>
      </c>
      <c r="B24" s="74">
        <v>0.596</v>
      </c>
      <c r="C24" s="74">
        <v>0.599</v>
      </c>
      <c r="D24" s="31">
        <f t="shared" si="0"/>
        <v>100.503355704698</v>
      </c>
      <c r="E24" s="74">
        <v>0.604</v>
      </c>
      <c r="F24" s="32">
        <f t="shared" si="1"/>
        <v>100.8347245409015</v>
      </c>
      <c r="G24" s="8"/>
    </row>
    <row r="25" spans="1:7" ht="30">
      <c r="A25" s="2" t="s">
        <v>113</v>
      </c>
      <c r="B25" s="76">
        <v>21399.7</v>
      </c>
      <c r="C25" s="76">
        <v>22868.9</v>
      </c>
      <c r="D25" s="31">
        <f t="shared" si="0"/>
        <v>106.86551680631038</v>
      </c>
      <c r="E25" s="77">
        <v>23806.5</v>
      </c>
      <c r="F25" s="32">
        <f t="shared" si="1"/>
        <v>104.09989111850591</v>
      </c>
      <c r="G25" s="8"/>
    </row>
    <row r="26" spans="1:7" ht="30">
      <c r="A26" s="2" t="s">
        <v>4</v>
      </c>
      <c r="B26" s="74">
        <v>1.57</v>
      </c>
      <c r="C26" s="74">
        <v>1.59</v>
      </c>
      <c r="D26" s="31">
        <f t="shared" si="0"/>
        <v>101.27388535031847</v>
      </c>
      <c r="E26" s="74">
        <v>1.6</v>
      </c>
      <c r="F26" s="32">
        <f t="shared" si="1"/>
        <v>100.62893081761007</v>
      </c>
      <c r="G26" s="8"/>
    </row>
    <row r="27" spans="1:7" ht="30" hidden="1">
      <c r="A27" s="28" t="s">
        <v>114</v>
      </c>
      <c r="B27" s="74">
        <v>7340</v>
      </c>
      <c r="C27" s="74">
        <v>8240</v>
      </c>
      <c r="D27" s="31">
        <f t="shared" si="0"/>
        <v>112.26158038147138</v>
      </c>
      <c r="E27" s="74">
        <v>9040</v>
      </c>
      <c r="F27" s="32">
        <f t="shared" si="1"/>
        <v>109.70873786407766</v>
      </c>
      <c r="G27" s="8"/>
    </row>
    <row r="28" spans="1:7" ht="15">
      <c r="A28" s="78" t="s">
        <v>144</v>
      </c>
      <c r="B28" s="74">
        <v>0.013</v>
      </c>
      <c r="C28" s="74">
        <v>0.012</v>
      </c>
      <c r="D28" s="31">
        <f t="shared" si="0"/>
        <v>92.3076923076923</v>
      </c>
      <c r="E28" s="74">
        <v>0.014</v>
      </c>
      <c r="F28" s="32">
        <f t="shared" si="1"/>
        <v>116.66666666666667</v>
      </c>
      <c r="G28" s="8"/>
    </row>
    <row r="29" spans="1:7" ht="30">
      <c r="A29" s="73" t="s">
        <v>5</v>
      </c>
      <c r="B29" s="74">
        <v>1</v>
      </c>
      <c r="C29" s="74">
        <v>0.7</v>
      </c>
      <c r="D29" s="31">
        <f t="shared" si="0"/>
        <v>70</v>
      </c>
      <c r="E29" s="74">
        <v>0.7</v>
      </c>
      <c r="F29" s="32">
        <f t="shared" si="1"/>
        <v>100</v>
      </c>
      <c r="G29" s="8"/>
    </row>
    <row r="30" spans="1:7" s="3" customFormat="1" ht="21" customHeight="1">
      <c r="A30" s="2" t="s">
        <v>115</v>
      </c>
      <c r="B30" s="21">
        <v>6.9</v>
      </c>
      <c r="C30" s="21">
        <v>8.8</v>
      </c>
      <c r="D30" s="31">
        <f t="shared" si="0"/>
        <v>127.53623188405798</v>
      </c>
      <c r="E30" s="21">
        <v>9.4</v>
      </c>
      <c r="F30" s="32">
        <f t="shared" si="1"/>
        <v>106.81818181818181</v>
      </c>
      <c r="G30" s="8"/>
    </row>
    <row r="31" spans="1:7" ht="17.25" customHeight="1">
      <c r="A31" s="2" t="s">
        <v>116</v>
      </c>
      <c r="B31" s="21">
        <v>52.9</v>
      </c>
      <c r="C31" s="21">
        <v>56.5</v>
      </c>
      <c r="D31" s="31">
        <f t="shared" si="0"/>
        <v>106.80529300567107</v>
      </c>
      <c r="E31" s="21">
        <v>59.4</v>
      </c>
      <c r="F31" s="32">
        <f t="shared" si="1"/>
        <v>105.13274336283185</v>
      </c>
      <c r="G31" s="8"/>
    </row>
    <row r="32" spans="1:7" ht="17.25" customHeight="1">
      <c r="A32" s="2"/>
      <c r="B32" s="21"/>
      <c r="C32" s="21"/>
      <c r="D32" s="31"/>
      <c r="E32" s="21"/>
      <c r="F32" s="32"/>
      <c r="G32" s="8"/>
    </row>
    <row r="33" spans="1:7" ht="17.25" customHeight="1">
      <c r="A33" s="5" t="s">
        <v>72</v>
      </c>
      <c r="B33" s="21"/>
      <c r="C33" s="21"/>
      <c r="D33" s="31"/>
      <c r="E33" s="21"/>
      <c r="F33" s="32"/>
      <c r="G33" s="8"/>
    </row>
    <row r="34" spans="1:7" ht="32.25" customHeight="1">
      <c r="A34" s="6" t="s">
        <v>173</v>
      </c>
      <c r="B34" s="21">
        <v>289.5</v>
      </c>
      <c r="C34" s="21">
        <v>301.2</v>
      </c>
      <c r="D34" s="31">
        <f>C34/B34*100</f>
        <v>104.04145077720206</v>
      </c>
      <c r="E34" s="37">
        <v>318.9</v>
      </c>
      <c r="F34" s="32">
        <f>E34/C34*100</f>
        <v>105.87649402390437</v>
      </c>
      <c r="G34" s="35"/>
    </row>
    <row r="35" spans="1:7" ht="18" customHeight="1" hidden="1">
      <c r="A35" s="6" t="s">
        <v>157</v>
      </c>
      <c r="B35" s="33"/>
      <c r="C35" s="33"/>
      <c r="D35" s="31"/>
      <c r="E35" s="33"/>
      <c r="F35" s="32"/>
      <c r="G35" s="35"/>
    </row>
    <row r="36" spans="1:7" ht="18" customHeight="1" hidden="1">
      <c r="A36" s="61" t="s">
        <v>117</v>
      </c>
      <c r="B36" s="33"/>
      <c r="C36" s="33"/>
      <c r="D36" s="31" t="e">
        <f>C36/B36*100</f>
        <v>#DIV/0!</v>
      </c>
      <c r="E36" s="33"/>
      <c r="F36" s="32" t="e">
        <f>E36/C36*100</f>
        <v>#DIV/0!</v>
      </c>
      <c r="G36" s="35"/>
    </row>
    <row r="37" spans="1:7" ht="28.5" customHeight="1" hidden="1">
      <c r="A37" s="4" t="s">
        <v>118</v>
      </c>
      <c r="B37" s="33"/>
      <c r="C37" s="33"/>
      <c r="D37" s="31"/>
      <c r="E37" s="33"/>
      <c r="F37" s="32"/>
      <c r="G37" s="35"/>
    </row>
    <row r="38" spans="1:7" ht="27.75" customHeight="1" hidden="1">
      <c r="A38" s="5" t="s">
        <v>6</v>
      </c>
      <c r="B38" s="21"/>
      <c r="C38" s="21"/>
      <c r="D38" s="31"/>
      <c r="E38" s="21"/>
      <c r="F38" s="32"/>
      <c r="G38" s="8"/>
    </row>
    <row r="39" spans="1:7" ht="21.75" customHeight="1" hidden="1">
      <c r="A39" s="6" t="s">
        <v>151</v>
      </c>
      <c r="B39" s="21">
        <v>0</v>
      </c>
      <c r="C39" s="21">
        <v>0</v>
      </c>
      <c r="D39" s="31" t="e">
        <f aca="true" t="shared" si="2" ref="D39:D62">C39/B39*100</f>
        <v>#DIV/0!</v>
      </c>
      <c r="E39" s="21">
        <v>0</v>
      </c>
      <c r="F39" s="32">
        <v>0</v>
      </c>
      <c r="G39" s="8"/>
    </row>
    <row r="40" spans="1:7" ht="18.75" customHeight="1" hidden="1">
      <c r="A40" s="2" t="s">
        <v>59</v>
      </c>
      <c r="B40" s="21"/>
      <c r="C40" s="21"/>
      <c r="D40" s="31" t="e">
        <f t="shared" si="2"/>
        <v>#DIV/0!</v>
      </c>
      <c r="E40" s="21"/>
      <c r="F40" s="32" t="e">
        <f aca="true" t="shared" si="3" ref="F40:F62">E40/C40*100</f>
        <v>#DIV/0!</v>
      </c>
      <c r="G40" s="8"/>
    </row>
    <row r="41" spans="1:7" ht="18.75" customHeight="1" hidden="1">
      <c r="A41" s="2" t="s">
        <v>60</v>
      </c>
      <c r="B41" s="21"/>
      <c r="C41" s="21"/>
      <c r="D41" s="31" t="e">
        <f t="shared" si="2"/>
        <v>#DIV/0!</v>
      </c>
      <c r="E41" s="21"/>
      <c r="F41" s="32" t="e">
        <f t="shared" si="3"/>
        <v>#DIV/0!</v>
      </c>
      <c r="G41" s="8"/>
    </row>
    <row r="42" spans="1:7" ht="21" customHeight="1" hidden="1">
      <c r="A42" s="2" t="s">
        <v>61</v>
      </c>
      <c r="B42" s="21"/>
      <c r="C42" s="21"/>
      <c r="D42" s="31" t="e">
        <f t="shared" si="2"/>
        <v>#DIV/0!</v>
      </c>
      <c r="E42" s="21"/>
      <c r="F42" s="32" t="e">
        <f t="shared" si="3"/>
        <v>#DIV/0!</v>
      </c>
      <c r="G42" s="8"/>
    </row>
    <row r="43" spans="1:7" ht="19.5" customHeight="1" hidden="1">
      <c r="A43" s="2" t="s">
        <v>62</v>
      </c>
      <c r="B43" s="21"/>
      <c r="C43" s="21"/>
      <c r="D43" s="31" t="e">
        <f t="shared" si="2"/>
        <v>#DIV/0!</v>
      </c>
      <c r="E43" s="21"/>
      <c r="F43" s="32" t="e">
        <f t="shared" si="3"/>
        <v>#DIV/0!</v>
      </c>
      <c r="G43" s="8"/>
    </row>
    <row r="44" spans="1:7" ht="14.25" customHeight="1" hidden="1">
      <c r="A44" s="2" t="s">
        <v>63</v>
      </c>
      <c r="B44" s="21"/>
      <c r="C44" s="21"/>
      <c r="D44" s="31" t="e">
        <f t="shared" si="2"/>
        <v>#DIV/0!</v>
      </c>
      <c r="E44" s="21"/>
      <c r="F44" s="32" t="e">
        <f t="shared" si="3"/>
        <v>#DIV/0!</v>
      </c>
      <c r="G44" s="8"/>
    </row>
    <row r="45" spans="1:7" ht="14.25" customHeight="1" hidden="1">
      <c r="A45" s="6" t="s">
        <v>64</v>
      </c>
      <c r="B45" s="21"/>
      <c r="C45" s="21"/>
      <c r="D45" s="31" t="e">
        <f t="shared" si="2"/>
        <v>#DIV/0!</v>
      </c>
      <c r="E45" s="21"/>
      <c r="F45" s="32" t="e">
        <f t="shared" si="3"/>
        <v>#DIV/0!</v>
      </c>
      <c r="G45" s="8"/>
    </row>
    <row r="46" spans="1:7" ht="14.25" customHeight="1" hidden="1">
      <c r="A46" s="2" t="s">
        <v>65</v>
      </c>
      <c r="B46" s="21"/>
      <c r="C46" s="21"/>
      <c r="D46" s="31" t="e">
        <f t="shared" si="2"/>
        <v>#DIV/0!</v>
      </c>
      <c r="E46" s="21"/>
      <c r="F46" s="32" t="e">
        <f t="shared" si="3"/>
        <v>#DIV/0!</v>
      </c>
      <c r="G46" s="8"/>
    </row>
    <row r="47" spans="1:7" ht="14.25" customHeight="1" hidden="1">
      <c r="A47" s="2" t="s">
        <v>66</v>
      </c>
      <c r="B47" s="21"/>
      <c r="C47" s="21"/>
      <c r="D47" s="31" t="e">
        <f t="shared" si="2"/>
        <v>#DIV/0!</v>
      </c>
      <c r="E47" s="21"/>
      <c r="F47" s="32" t="e">
        <f t="shared" si="3"/>
        <v>#DIV/0!</v>
      </c>
      <c r="G47" s="8"/>
    </row>
    <row r="48" spans="1:7" ht="30.75" customHeight="1" hidden="1">
      <c r="A48" s="2" t="s">
        <v>58</v>
      </c>
      <c r="B48" s="21"/>
      <c r="C48" s="21"/>
      <c r="D48" s="31" t="e">
        <f t="shared" si="2"/>
        <v>#DIV/0!</v>
      </c>
      <c r="E48" s="21"/>
      <c r="F48" s="32" t="e">
        <f t="shared" si="3"/>
        <v>#DIV/0!</v>
      </c>
      <c r="G48" s="8"/>
    </row>
    <row r="49" spans="1:7" ht="18" customHeight="1" hidden="1">
      <c r="A49" s="2" t="s">
        <v>67</v>
      </c>
      <c r="B49" s="21"/>
      <c r="C49" s="21"/>
      <c r="D49" s="31" t="e">
        <f t="shared" si="2"/>
        <v>#DIV/0!</v>
      </c>
      <c r="E49" s="21"/>
      <c r="F49" s="32" t="e">
        <f t="shared" si="3"/>
        <v>#DIV/0!</v>
      </c>
      <c r="G49" s="8"/>
    </row>
    <row r="50" spans="1:7" ht="18.75" customHeight="1" hidden="1">
      <c r="A50" s="2" t="s">
        <v>68</v>
      </c>
      <c r="B50" s="21"/>
      <c r="C50" s="21"/>
      <c r="D50" s="31" t="e">
        <f t="shared" si="2"/>
        <v>#DIV/0!</v>
      </c>
      <c r="E50" s="21"/>
      <c r="F50" s="32" t="e">
        <f t="shared" si="3"/>
        <v>#DIV/0!</v>
      </c>
      <c r="G50" s="8"/>
    </row>
    <row r="51" spans="1:7" ht="18.75" customHeight="1" hidden="1">
      <c r="A51" s="2" t="s">
        <v>133</v>
      </c>
      <c r="B51" s="21"/>
      <c r="C51" s="21"/>
      <c r="D51" s="31" t="e">
        <f t="shared" si="2"/>
        <v>#DIV/0!</v>
      </c>
      <c r="E51" s="21"/>
      <c r="F51" s="32" t="e">
        <f t="shared" si="3"/>
        <v>#DIV/0!</v>
      </c>
      <c r="G51" s="8"/>
    </row>
    <row r="52" spans="1:7" ht="20.25" customHeight="1" hidden="1">
      <c r="A52" s="2" t="s">
        <v>69</v>
      </c>
      <c r="B52" s="21"/>
      <c r="C52" s="21"/>
      <c r="D52" s="31" t="e">
        <f t="shared" si="2"/>
        <v>#DIV/0!</v>
      </c>
      <c r="E52" s="21"/>
      <c r="F52" s="32" t="e">
        <f t="shared" si="3"/>
        <v>#DIV/0!</v>
      </c>
      <c r="G52" s="8"/>
    </row>
    <row r="53" spans="1:7" ht="15.75" customHeight="1" hidden="1">
      <c r="A53" s="2" t="s">
        <v>7</v>
      </c>
      <c r="B53" s="21"/>
      <c r="C53" s="21"/>
      <c r="D53" s="31" t="e">
        <f t="shared" si="2"/>
        <v>#DIV/0!</v>
      </c>
      <c r="E53" s="21"/>
      <c r="F53" s="32" t="e">
        <f t="shared" si="3"/>
        <v>#DIV/0!</v>
      </c>
      <c r="G53" s="8"/>
    </row>
    <row r="54" spans="1:7" ht="32.25" customHeight="1" hidden="1">
      <c r="A54" s="2" t="s">
        <v>134</v>
      </c>
      <c r="B54" s="21"/>
      <c r="C54" s="21"/>
      <c r="D54" s="31" t="e">
        <f t="shared" si="2"/>
        <v>#DIV/0!</v>
      </c>
      <c r="E54" s="21"/>
      <c r="F54" s="32" t="e">
        <f t="shared" si="3"/>
        <v>#DIV/0!</v>
      </c>
      <c r="G54" s="8"/>
    </row>
    <row r="55" spans="1:256" ht="18.75" customHeight="1" hidden="1">
      <c r="A55" s="2" t="s">
        <v>8</v>
      </c>
      <c r="B55" s="21"/>
      <c r="C55" s="21"/>
      <c r="D55" s="31" t="e">
        <f t="shared" si="2"/>
        <v>#DIV/0!</v>
      </c>
      <c r="E55" s="21"/>
      <c r="F55" s="32" t="e">
        <f t="shared" si="3"/>
        <v>#DIV/0!</v>
      </c>
      <c r="G55" s="8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 customHeight="1" hidden="1">
      <c r="A56" s="2" t="s">
        <v>135</v>
      </c>
      <c r="B56" s="21"/>
      <c r="C56" s="21"/>
      <c r="D56" s="31" t="e">
        <f t="shared" si="2"/>
        <v>#DIV/0!</v>
      </c>
      <c r="E56" s="21"/>
      <c r="F56" s="32" t="e">
        <f t="shared" si="3"/>
        <v>#DIV/0!</v>
      </c>
      <c r="G56" s="8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7" ht="18.75" customHeight="1" hidden="1">
      <c r="A57" s="2" t="s">
        <v>70</v>
      </c>
      <c r="B57" s="21"/>
      <c r="C57" s="21"/>
      <c r="D57" s="31" t="e">
        <f t="shared" si="2"/>
        <v>#DIV/0!</v>
      </c>
      <c r="E57" s="21"/>
      <c r="F57" s="32" t="e">
        <f t="shared" si="3"/>
        <v>#DIV/0!</v>
      </c>
      <c r="G57" s="8"/>
    </row>
    <row r="58" spans="1:7" ht="19.5" customHeight="1" hidden="1">
      <c r="A58" s="2" t="s">
        <v>136</v>
      </c>
      <c r="B58" s="21"/>
      <c r="C58" s="21"/>
      <c r="D58" s="31" t="e">
        <f t="shared" si="2"/>
        <v>#DIV/0!</v>
      </c>
      <c r="E58" s="21"/>
      <c r="F58" s="32" t="e">
        <f t="shared" si="3"/>
        <v>#DIV/0!</v>
      </c>
      <c r="G58" s="8"/>
    </row>
    <row r="59" spans="1:7" ht="17.25" customHeight="1" hidden="1">
      <c r="A59" s="2" t="s">
        <v>71</v>
      </c>
      <c r="B59" s="21"/>
      <c r="C59" s="21"/>
      <c r="D59" s="31" t="e">
        <f t="shared" si="2"/>
        <v>#DIV/0!</v>
      </c>
      <c r="E59" s="21"/>
      <c r="F59" s="32" t="e">
        <f t="shared" si="3"/>
        <v>#DIV/0!</v>
      </c>
      <c r="G59" s="8"/>
    </row>
    <row r="60" spans="1:7" ht="17.25" customHeight="1" hidden="1">
      <c r="A60" s="2" t="s">
        <v>143</v>
      </c>
      <c r="B60" s="21"/>
      <c r="C60" s="21"/>
      <c r="D60" s="31" t="e">
        <f t="shared" si="2"/>
        <v>#DIV/0!</v>
      </c>
      <c r="E60" s="21"/>
      <c r="F60" s="32" t="e">
        <f t="shared" si="3"/>
        <v>#DIV/0!</v>
      </c>
      <c r="G60" s="8"/>
    </row>
    <row r="61" spans="1:7" ht="33" customHeight="1" hidden="1">
      <c r="A61" s="2" t="s">
        <v>9</v>
      </c>
      <c r="B61" s="21"/>
      <c r="C61" s="21"/>
      <c r="D61" s="31" t="e">
        <f t="shared" si="2"/>
        <v>#DIV/0!</v>
      </c>
      <c r="E61" s="21"/>
      <c r="F61" s="32" t="e">
        <f t="shared" si="3"/>
        <v>#DIV/0!</v>
      </c>
      <c r="G61" s="23"/>
    </row>
    <row r="62" spans="1:7" ht="29.25" customHeight="1" hidden="1">
      <c r="A62" s="2" t="s">
        <v>137</v>
      </c>
      <c r="B62" s="21"/>
      <c r="C62" s="21"/>
      <c r="D62" s="31" t="e">
        <f t="shared" si="2"/>
        <v>#DIV/0!</v>
      </c>
      <c r="E62" s="21"/>
      <c r="F62" s="32" t="e">
        <f t="shared" si="3"/>
        <v>#DIV/0!</v>
      </c>
      <c r="G62" s="8"/>
    </row>
    <row r="63" spans="1:7" ht="18" customHeight="1">
      <c r="A63" s="2"/>
      <c r="B63" s="21"/>
      <c r="C63" s="21"/>
      <c r="D63" s="31"/>
      <c r="E63" s="21"/>
      <c r="F63" s="32"/>
      <c r="G63" s="8"/>
    </row>
    <row r="64" spans="1:7" ht="17.25" customHeight="1">
      <c r="A64" s="5" t="s">
        <v>73</v>
      </c>
      <c r="B64" s="21"/>
      <c r="C64" s="21"/>
      <c r="D64" s="31"/>
      <c r="E64" s="21"/>
      <c r="F64" s="32"/>
      <c r="G64" s="8"/>
    </row>
    <row r="65" spans="1:7" ht="30">
      <c r="A65" s="6" t="s">
        <v>109</v>
      </c>
      <c r="B65" s="21">
        <v>354.3</v>
      </c>
      <c r="C65" s="21">
        <v>317.3</v>
      </c>
      <c r="D65" s="31">
        <f>C65/B65*100</f>
        <v>89.5568727067457</v>
      </c>
      <c r="E65" s="21">
        <v>394.3</v>
      </c>
      <c r="F65" s="32">
        <f>E65/C65*100</f>
        <v>124.2672549637567</v>
      </c>
      <c r="G65" s="8"/>
    </row>
    <row r="66" spans="1:7" ht="15" customHeight="1">
      <c r="A66" s="7" t="s">
        <v>10</v>
      </c>
      <c r="B66" s="37">
        <v>265</v>
      </c>
      <c r="C66" s="21">
        <v>231.3</v>
      </c>
      <c r="D66" s="31">
        <f>C66/B66*100</f>
        <v>87.28301886792454</v>
      </c>
      <c r="E66" s="21">
        <v>296</v>
      </c>
      <c r="F66" s="32">
        <f>E66/C66*100</f>
        <v>127.97233030696064</v>
      </c>
      <c r="G66" s="8"/>
    </row>
    <row r="67" spans="1:7" ht="30">
      <c r="A67" s="7" t="s">
        <v>11</v>
      </c>
      <c r="B67" s="21">
        <v>43</v>
      </c>
      <c r="C67" s="21">
        <v>39</v>
      </c>
      <c r="D67" s="31">
        <f>C67/B67*100</f>
        <v>90.69767441860465</v>
      </c>
      <c r="E67" s="21">
        <v>46</v>
      </c>
      <c r="F67" s="32">
        <f>E67/C67*100</f>
        <v>117.94871794871796</v>
      </c>
      <c r="G67" s="8"/>
    </row>
    <row r="68" spans="1:7" ht="15">
      <c r="A68" s="7" t="s">
        <v>12</v>
      </c>
      <c r="B68" s="37">
        <v>46.3</v>
      </c>
      <c r="C68" s="21">
        <v>47</v>
      </c>
      <c r="D68" s="31">
        <f>C68/B68*100</f>
        <v>101.51187904967603</v>
      </c>
      <c r="E68" s="21">
        <v>52.3</v>
      </c>
      <c r="F68" s="32">
        <f>E68/C68*100</f>
        <v>111.27659574468085</v>
      </c>
      <c r="G68" s="8"/>
    </row>
    <row r="69" spans="1:7" ht="28.5">
      <c r="A69" s="5" t="s">
        <v>13</v>
      </c>
      <c r="B69" s="21"/>
      <c r="C69" s="21"/>
      <c r="D69" s="31"/>
      <c r="E69" s="21"/>
      <c r="F69" s="32"/>
      <c r="G69" s="8"/>
    </row>
    <row r="70" spans="1:7" ht="33" customHeight="1">
      <c r="A70" s="2" t="s">
        <v>108</v>
      </c>
      <c r="B70" s="21">
        <v>19.1</v>
      </c>
      <c r="C70" s="21">
        <v>18.7</v>
      </c>
      <c r="D70" s="31">
        <f aca="true" t="shared" si="4" ref="D70:D104">C70/B70*100</f>
        <v>97.90575916230365</v>
      </c>
      <c r="E70" s="21">
        <v>20.3</v>
      </c>
      <c r="F70" s="32">
        <f aca="true" t="shared" si="5" ref="F70:F104">E70/C70*100</f>
        <v>108.55614973262033</v>
      </c>
      <c r="G70" s="8"/>
    </row>
    <row r="71" spans="1:7" ht="15.75" customHeight="1">
      <c r="A71" s="2" t="s">
        <v>14</v>
      </c>
      <c r="B71" s="21">
        <v>0.5</v>
      </c>
      <c r="C71" s="21">
        <v>0.3</v>
      </c>
      <c r="D71" s="31">
        <f t="shared" si="4"/>
        <v>60</v>
      </c>
      <c r="E71" s="21">
        <v>0.5</v>
      </c>
      <c r="F71" s="32">
        <f t="shared" si="5"/>
        <v>166.66666666666669</v>
      </c>
      <c r="G71" s="8"/>
    </row>
    <row r="72" spans="1:7" ht="16.5" customHeight="1" hidden="1">
      <c r="A72" s="2" t="s">
        <v>15</v>
      </c>
      <c r="B72" s="21"/>
      <c r="C72" s="21"/>
      <c r="D72" s="31" t="e">
        <f t="shared" si="4"/>
        <v>#DIV/0!</v>
      </c>
      <c r="E72" s="21"/>
      <c r="F72" s="32" t="e">
        <f t="shared" si="5"/>
        <v>#DIV/0!</v>
      </c>
      <c r="G72" s="8"/>
    </row>
    <row r="73" spans="1:7" ht="15" customHeight="1">
      <c r="A73" s="2" t="s">
        <v>16</v>
      </c>
      <c r="B73" s="37">
        <v>1</v>
      </c>
      <c r="C73" s="37">
        <v>0.9</v>
      </c>
      <c r="D73" s="31">
        <f t="shared" si="4"/>
        <v>90</v>
      </c>
      <c r="E73" s="37">
        <v>1</v>
      </c>
      <c r="F73" s="32">
        <f t="shared" si="5"/>
        <v>111.11111111111111</v>
      </c>
      <c r="G73" s="8"/>
    </row>
    <row r="74" spans="1:7" ht="15">
      <c r="A74" s="2" t="s">
        <v>17</v>
      </c>
      <c r="B74" s="21">
        <v>0.76</v>
      </c>
      <c r="C74" s="21">
        <v>0.75</v>
      </c>
      <c r="D74" s="31">
        <f t="shared" si="4"/>
        <v>98.68421052631578</v>
      </c>
      <c r="E74" s="21">
        <v>0.2</v>
      </c>
      <c r="F74" s="32">
        <f t="shared" si="5"/>
        <v>26.666666666666668</v>
      </c>
      <c r="G74" s="8"/>
    </row>
    <row r="75" spans="1:7" ht="15.75" customHeight="1" hidden="1">
      <c r="A75" s="7" t="s">
        <v>10</v>
      </c>
      <c r="B75" s="21">
        <v>0</v>
      </c>
      <c r="C75" s="21">
        <v>0</v>
      </c>
      <c r="D75" s="31" t="e">
        <f t="shared" si="4"/>
        <v>#DIV/0!</v>
      </c>
      <c r="E75" s="21">
        <v>0</v>
      </c>
      <c r="F75" s="32" t="e">
        <f t="shared" si="5"/>
        <v>#DIV/0!</v>
      </c>
      <c r="G75" s="8"/>
    </row>
    <row r="76" spans="1:7" ht="29.25" customHeight="1" hidden="1">
      <c r="A76" s="7" t="s">
        <v>11</v>
      </c>
      <c r="B76" s="21"/>
      <c r="C76" s="21"/>
      <c r="D76" s="31" t="e">
        <f t="shared" si="4"/>
        <v>#DIV/0!</v>
      </c>
      <c r="E76" s="21"/>
      <c r="F76" s="32" t="e">
        <f t="shared" si="5"/>
        <v>#DIV/0!</v>
      </c>
      <c r="G76" s="8"/>
    </row>
    <row r="77" spans="1:7" ht="15.75" customHeight="1">
      <c r="A77" s="7" t="s">
        <v>18</v>
      </c>
      <c r="B77" s="21">
        <v>0.76</v>
      </c>
      <c r="C77" s="21">
        <v>0.75</v>
      </c>
      <c r="D77" s="31">
        <f t="shared" si="4"/>
        <v>98.68421052631578</v>
      </c>
      <c r="E77" s="21">
        <v>0.2</v>
      </c>
      <c r="F77" s="32">
        <f t="shared" si="5"/>
        <v>26.666666666666668</v>
      </c>
      <c r="G77" s="8"/>
    </row>
    <row r="78" spans="1:7" ht="15.75" customHeight="1">
      <c r="A78" s="2" t="s">
        <v>19</v>
      </c>
      <c r="B78" s="21">
        <f>B80+B81</f>
        <v>1.047</v>
      </c>
      <c r="C78" s="21">
        <v>0.9</v>
      </c>
      <c r="D78" s="31">
        <f t="shared" si="4"/>
        <v>85.9598853868195</v>
      </c>
      <c r="E78" s="21">
        <f>E80+E81</f>
        <v>0.4</v>
      </c>
      <c r="F78" s="32">
        <f t="shared" si="5"/>
        <v>44.44444444444445</v>
      </c>
      <c r="G78" s="8"/>
    </row>
    <row r="79" spans="1:7" ht="15" customHeight="1" hidden="1">
      <c r="A79" s="7" t="s">
        <v>10</v>
      </c>
      <c r="B79" s="21">
        <v>0</v>
      </c>
      <c r="C79" s="21">
        <v>0</v>
      </c>
      <c r="D79" s="31" t="e">
        <f t="shared" si="4"/>
        <v>#DIV/0!</v>
      </c>
      <c r="E79" s="21">
        <v>0</v>
      </c>
      <c r="F79" s="32" t="e">
        <f t="shared" si="5"/>
        <v>#DIV/0!</v>
      </c>
      <c r="G79" s="8"/>
    </row>
    <row r="80" spans="1:7" ht="30">
      <c r="A80" s="7" t="s">
        <v>11</v>
      </c>
      <c r="B80" s="21">
        <v>0.17</v>
      </c>
      <c r="C80" s="21">
        <v>0.14</v>
      </c>
      <c r="D80" s="31">
        <f t="shared" si="4"/>
        <v>82.3529411764706</v>
      </c>
      <c r="E80" s="21">
        <v>0.2</v>
      </c>
      <c r="F80" s="32">
        <f t="shared" si="5"/>
        <v>142.85714285714286</v>
      </c>
      <c r="G80" s="8"/>
    </row>
    <row r="81" spans="1:7" ht="15.75" customHeight="1">
      <c r="A81" s="7" t="s">
        <v>18</v>
      </c>
      <c r="B81" s="21">
        <v>0.877</v>
      </c>
      <c r="C81" s="21">
        <v>0.8</v>
      </c>
      <c r="D81" s="31">
        <f t="shared" si="4"/>
        <v>91.22006841505132</v>
      </c>
      <c r="E81" s="21">
        <v>0.2</v>
      </c>
      <c r="F81" s="32">
        <f t="shared" si="5"/>
        <v>25</v>
      </c>
      <c r="G81" s="8"/>
    </row>
    <row r="82" spans="1:7" ht="16.5" customHeight="1">
      <c r="A82" s="6" t="s">
        <v>20</v>
      </c>
      <c r="B82" s="21">
        <v>0.26</v>
      </c>
      <c r="C82" s="21">
        <v>0.275</v>
      </c>
      <c r="D82" s="31">
        <f t="shared" si="4"/>
        <v>105.76923076923077</v>
      </c>
      <c r="E82" s="21">
        <v>0.312</v>
      </c>
      <c r="F82" s="32">
        <f t="shared" si="5"/>
        <v>113.45454545454545</v>
      </c>
      <c r="G82" s="8"/>
    </row>
    <row r="83" spans="1:7" ht="14.25" customHeight="1" hidden="1">
      <c r="A83" s="7" t="s">
        <v>10</v>
      </c>
      <c r="B83" s="21">
        <v>0</v>
      </c>
      <c r="C83" s="21">
        <v>0</v>
      </c>
      <c r="D83" s="31" t="e">
        <f t="shared" si="4"/>
        <v>#DIV/0!</v>
      </c>
      <c r="E83" s="21">
        <v>0</v>
      </c>
      <c r="F83" s="32" t="e">
        <f t="shared" si="5"/>
        <v>#DIV/0!</v>
      </c>
      <c r="G83" s="8"/>
    </row>
    <row r="84" spans="1:7" ht="30.75" customHeight="1">
      <c r="A84" s="7" t="s">
        <v>11</v>
      </c>
      <c r="B84" s="21">
        <v>0.098</v>
      </c>
      <c r="C84" s="21">
        <v>0.106</v>
      </c>
      <c r="D84" s="31">
        <f t="shared" si="4"/>
        <v>108.16326530612244</v>
      </c>
      <c r="E84" s="21">
        <v>0.142</v>
      </c>
      <c r="F84" s="32">
        <f t="shared" si="5"/>
        <v>133.96226415094338</v>
      </c>
      <c r="G84" s="8"/>
    </row>
    <row r="85" spans="1:7" ht="15">
      <c r="A85" s="7" t="s">
        <v>18</v>
      </c>
      <c r="B85" s="21">
        <v>0.162</v>
      </c>
      <c r="C85" s="21">
        <v>0.169</v>
      </c>
      <c r="D85" s="31">
        <f t="shared" si="4"/>
        <v>104.32098765432099</v>
      </c>
      <c r="E85" s="21">
        <v>0.17</v>
      </c>
      <c r="F85" s="32">
        <f t="shared" si="5"/>
        <v>100.59171597633136</v>
      </c>
      <c r="G85" s="8"/>
    </row>
    <row r="86" spans="1:7" ht="15">
      <c r="A86" s="10" t="s">
        <v>74</v>
      </c>
      <c r="B86" s="21">
        <v>0.016</v>
      </c>
      <c r="C86" s="21">
        <v>0.021</v>
      </c>
      <c r="D86" s="31">
        <f t="shared" si="4"/>
        <v>131.25</v>
      </c>
      <c r="E86" s="21">
        <v>0.026</v>
      </c>
      <c r="F86" s="32">
        <f t="shared" si="5"/>
        <v>123.8095238095238</v>
      </c>
      <c r="G86" s="8"/>
    </row>
    <row r="87" spans="1:7" ht="15" hidden="1">
      <c r="A87" s="79" t="s">
        <v>75</v>
      </c>
      <c r="B87" s="21">
        <v>0</v>
      </c>
      <c r="C87" s="21">
        <v>0</v>
      </c>
      <c r="D87" s="31" t="e">
        <f t="shared" si="4"/>
        <v>#DIV/0!</v>
      </c>
      <c r="E87" s="21">
        <v>0</v>
      </c>
      <c r="F87" s="32" t="e">
        <f t="shared" si="5"/>
        <v>#DIV/0!</v>
      </c>
      <c r="G87" s="8"/>
    </row>
    <row r="88" spans="1:7" ht="30">
      <c r="A88" s="79" t="s">
        <v>76</v>
      </c>
      <c r="B88" s="21">
        <v>0.01</v>
      </c>
      <c r="C88" s="21">
        <v>0.015</v>
      </c>
      <c r="D88" s="31">
        <f t="shared" si="4"/>
        <v>150</v>
      </c>
      <c r="E88" s="21">
        <v>0.02</v>
      </c>
      <c r="F88" s="32">
        <f t="shared" si="5"/>
        <v>133.33333333333334</v>
      </c>
      <c r="G88" s="8"/>
    </row>
    <row r="89" spans="1:7" ht="15">
      <c r="A89" s="79" t="s">
        <v>18</v>
      </c>
      <c r="B89" s="21">
        <v>0.006</v>
      </c>
      <c r="C89" s="21">
        <v>0.0063</v>
      </c>
      <c r="D89" s="31">
        <f t="shared" si="4"/>
        <v>105</v>
      </c>
      <c r="E89" s="21">
        <v>0.0064</v>
      </c>
      <c r="F89" s="32">
        <f t="shared" si="5"/>
        <v>101.58730158730158</v>
      </c>
      <c r="G89" s="8"/>
    </row>
    <row r="90" spans="1:7" ht="15">
      <c r="A90" s="2" t="s">
        <v>21</v>
      </c>
      <c r="B90" s="21">
        <v>0.101</v>
      </c>
      <c r="C90" s="21">
        <v>0.124</v>
      </c>
      <c r="D90" s="31">
        <f t="shared" si="4"/>
        <v>122.77227722772277</v>
      </c>
      <c r="E90" s="21">
        <f>E91+E92+E93</f>
        <v>0.087</v>
      </c>
      <c r="F90" s="32">
        <f t="shared" si="5"/>
        <v>70.16129032258064</v>
      </c>
      <c r="G90" s="8"/>
    </row>
    <row r="91" spans="1:7" ht="15" customHeight="1">
      <c r="A91" s="7" t="s">
        <v>10</v>
      </c>
      <c r="B91" s="21">
        <v>0.05</v>
      </c>
      <c r="C91" s="21">
        <v>0.044</v>
      </c>
      <c r="D91" s="31">
        <f t="shared" si="4"/>
        <v>87.99999999999999</v>
      </c>
      <c r="E91" s="21">
        <v>0</v>
      </c>
      <c r="F91" s="32">
        <f t="shared" si="5"/>
        <v>0</v>
      </c>
      <c r="G91" s="8"/>
    </row>
    <row r="92" spans="1:7" ht="30" customHeight="1">
      <c r="A92" s="7" t="s">
        <v>11</v>
      </c>
      <c r="B92" s="71">
        <v>0.011</v>
      </c>
      <c r="C92" s="71">
        <v>0.035</v>
      </c>
      <c r="D92" s="31">
        <f t="shared" si="4"/>
        <v>318.1818181818182</v>
      </c>
      <c r="E92" s="21">
        <v>0.042</v>
      </c>
      <c r="F92" s="32">
        <f t="shared" si="5"/>
        <v>120</v>
      </c>
      <c r="G92" s="8"/>
    </row>
    <row r="93" spans="1:7" ht="15">
      <c r="A93" s="7" t="s">
        <v>18</v>
      </c>
      <c r="B93" s="72">
        <v>0.04</v>
      </c>
      <c r="C93" s="21">
        <v>0.045</v>
      </c>
      <c r="D93" s="31">
        <f t="shared" si="4"/>
        <v>112.5</v>
      </c>
      <c r="E93" s="21">
        <v>0.045</v>
      </c>
      <c r="F93" s="32">
        <f t="shared" si="5"/>
        <v>100</v>
      </c>
      <c r="G93" s="8"/>
    </row>
    <row r="94" spans="1:7" ht="15">
      <c r="A94" s="2" t="s">
        <v>22</v>
      </c>
      <c r="B94" s="21">
        <v>0.298</v>
      </c>
      <c r="C94" s="21">
        <v>0.308</v>
      </c>
      <c r="D94" s="31">
        <f t="shared" si="4"/>
        <v>103.35570469798658</v>
      </c>
      <c r="E94" s="21">
        <v>0.313</v>
      </c>
      <c r="F94" s="32">
        <f t="shared" si="5"/>
        <v>101.62337662337661</v>
      </c>
      <c r="G94" s="8"/>
    </row>
    <row r="95" spans="1:7" ht="15.75" customHeight="1" hidden="1">
      <c r="A95" s="7" t="s">
        <v>10</v>
      </c>
      <c r="B95" s="21">
        <v>0</v>
      </c>
      <c r="C95" s="21">
        <v>0</v>
      </c>
      <c r="D95" s="31" t="e">
        <f t="shared" si="4"/>
        <v>#DIV/0!</v>
      </c>
      <c r="E95" s="21">
        <v>0</v>
      </c>
      <c r="F95" s="32" t="e">
        <f t="shared" si="5"/>
        <v>#DIV/0!</v>
      </c>
      <c r="G95" s="8"/>
    </row>
    <row r="96" spans="1:7" ht="30.75" customHeight="1" hidden="1">
      <c r="A96" s="7" t="s">
        <v>11</v>
      </c>
      <c r="B96" s="21">
        <v>0</v>
      </c>
      <c r="C96" s="21">
        <v>0</v>
      </c>
      <c r="D96" s="31" t="e">
        <f t="shared" si="4"/>
        <v>#DIV/0!</v>
      </c>
      <c r="E96" s="21">
        <v>0</v>
      </c>
      <c r="F96" s="32" t="e">
        <f t="shared" si="5"/>
        <v>#DIV/0!</v>
      </c>
      <c r="G96" s="8"/>
    </row>
    <row r="97" spans="1:7" ht="16.5" customHeight="1">
      <c r="A97" s="7" t="s">
        <v>18</v>
      </c>
      <c r="B97" s="21">
        <v>0.298</v>
      </c>
      <c r="C97" s="21">
        <v>0.308</v>
      </c>
      <c r="D97" s="31">
        <f t="shared" si="4"/>
        <v>103.35570469798658</v>
      </c>
      <c r="E97" s="21">
        <v>0.313</v>
      </c>
      <c r="F97" s="32">
        <f t="shared" si="5"/>
        <v>101.62337662337661</v>
      </c>
      <c r="G97" s="8"/>
    </row>
    <row r="98" spans="1:7" ht="18" customHeight="1">
      <c r="A98" s="2" t="s">
        <v>132</v>
      </c>
      <c r="B98" s="37">
        <v>0.9</v>
      </c>
      <c r="C98" s="21">
        <v>0.95</v>
      </c>
      <c r="D98" s="31">
        <f t="shared" si="4"/>
        <v>105.55555555555556</v>
      </c>
      <c r="E98" s="21">
        <v>0.98</v>
      </c>
      <c r="F98" s="32">
        <f t="shared" si="5"/>
        <v>103.15789473684211</v>
      </c>
      <c r="G98" s="8"/>
    </row>
    <row r="99" spans="1:7" ht="15" customHeight="1" hidden="1">
      <c r="A99" s="7" t="s">
        <v>10</v>
      </c>
      <c r="B99" s="21">
        <v>0</v>
      </c>
      <c r="C99" s="21">
        <v>0</v>
      </c>
      <c r="D99" s="31" t="e">
        <f t="shared" si="4"/>
        <v>#DIV/0!</v>
      </c>
      <c r="E99" s="21">
        <v>0</v>
      </c>
      <c r="F99" s="32" t="e">
        <f t="shared" si="5"/>
        <v>#DIV/0!</v>
      </c>
      <c r="G99" s="8"/>
    </row>
    <row r="100" spans="1:7" ht="30" hidden="1">
      <c r="A100" s="7" t="s">
        <v>11</v>
      </c>
      <c r="B100" s="21">
        <v>0</v>
      </c>
      <c r="C100" s="21">
        <v>0</v>
      </c>
      <c r="D100" s="31" t="e">
        <f t="shared" si="4"/>
        <v>#DIV/0!</v>
      </c>
      <c r="E100" s="21">
        <v>0</v>
      </c>
      <c r="F100" s="32" t="e">
        <f t="shared" si="5"/>
        <v>#DIV/0!</v>
      </c>
      <c r="G100" s="8"/>
    </row>
    <row r="101" spans="1:7" ht="14.25" customHeight="1">
      <c r="A101" s="7" t="s">
        <v>18</v>
      </c>
      <c r="B101" s="37">
        <v>0.9</v>
      </c>
      <c r="C101" s="21">
        <v>0.95</v>
      </c>
      <c r="D101" s="31">
        <f t="shared" si="4"/>
        <v>105.55555555555556</v>
      </c>
      <c r="E101" s="21">
        <v>0.98</v>
      </c>
      <c r="F101" s="32">
        <f t="shared" si="5"/>
        <v>103.15789473684211</v>
      </c>
      <c r="G101" s="8"/>
    </row>
    <row r="102" spans="1:7" ht="30">
      <c r="A102" s="6" t="s">
        <v>119</v>
      </c>
      <c r="B102" s="37">
        <v>90.9</v>
      </c>
      <c r="C102" s="21">
        <v>95.4</v>
      </c>
      <c r="D102" s="31">
        <f t="shared" si="4"/>
        <v>104.95049504950495</v>
      </c>
      <c r="E102" s="21">
        <v>92.9</v>
      </c>
      <c r="F102" s="32">
        <f t="shared" si="5"/>
        <v>97.37945492662475</v>
      </c>
      <c r="G102" s="8"/>
    </row>
    <row r="103" spans="1:7" ht="14.25" customHeight="1">
      <c r="A103" s="7" t="s">
        <v>10</v>
      </c>
      <c r="B103" s="21">
        <v>55.4</v>
      </c>
      <c r="C103" s="21">
        <v>50.1</v>
      </c>
      <c r="D103" s="31">
        <f t="shared" si="4"/>
        <v>90.4332129963899</v>
      </c>
      <c r="E103" s="37">
        <v>48</v>
      </c>
      <c r="F103" s="32">
        <f t="shared" si="5"/>
        <v>95.80838323353294</v>
      </c>
      <c r="G103" s="8"/>
    </row>
    <row r="104" spans="1:7" ht="14.25" customHeight="1">
      <c r="A104" s="7" t="s">
        <v>11</v>
      </c>
      <c r="B104" s="21">
        <v>35.5</v>
      </c>
      <c r="C104" s="21">
        <v>45.3</v>
      </c>
      <c r="D104" s="31">
        <f t="shared" si="4"/>
        <v>127.60563380281688</v>
      </c>
      <c r="E104" s="21">
        <v>44.9</v>
      </c>
      <c r="F104" s="32">
        <f t="shared" si="5"/>
        <v>99.11699779249449</v>
      </c>
      <c r="G104" s="8"/>
    </row>
    <row r="105" spans="1:7" ht="15" hidden="1">
      <c r="A105" s="7" t="s">
        <v>18</v>
      </c>
      <c r="B105" s="21"/>
      <c r="C105" s="21"/>
      <c r="D105" s="31" t="e">
        <f>C105/B105*100</f>
        <v>#DIV/0!</v>
      </c>
      <c r="E105" s="21"/>
      <c r="F105" s="32" t="e">
        <f>E105/C105*100</f>
        <v>#DIV/0!</v>
      </c>
      <c r="G105" s="8"/>
    </row>
    <row r="106" spans="1:7" ht="31.5" customHeight="1">
      <c r="A106" s="5" t="s">
        <v>77</v>
      </c>
      <c r="B106" s="21"/>
      <c r="C106" s="21"/>
      <c r="D106" s="31"/>
      <c r="E106" s="21"/>
      <c r="F106" s="32"/>
      <c r="G106" s="8"/>
    </row>
    <row r="107" spans="1:7" ht="15">
      <c r="A107" s="2" t="s">
        <v>180</v>
      </c>
      <c r="B107" s="21">
        <v>527</v>
      </c>
      <c r="C107" s="21">
        <v>450</v>
      </c>
      <c r="D107" s="31">
        <f aca="true" t="shared" si="6" ref="D107:D120">C107/B107*100</f>
        <v>85.38899430740038</v>
      </c>
      <c r="E107" s="21">
        <v>63</v>
      </c>
      <c r="F107" s="32">
        <f aca="true" t="shared" si="7" ref="F107:F120">E107/C107*100</f>
        <v>14.000000000000002</v>
      </c>
      <c r="G107" s="8"/>
    </row>
    <row r="108" spans="1:7" ht="14.25" customHeight="1">
      <c r="A108" s="7" t="s">
        <v>10</v>
      </c>
      <c r="B108" s="21">
        <v>395</v>
      </c>
      <c r="C108" s="21">
        <v>325</v>
      </c>
      <c r="D108" s="31">
        <f t="shared" si="6"/>
        <v>82.27848101265823</v>
      </c>
      <c r="E108" s="21">
        <v>0</v>
      </c>
      <c r="F108" s="32">
        <f t="shared" si="7"/>
        <v>0</v>
      </c>
      <c r="G108" s="8"/>
    </row>
    <row r="109" spans="1:7" ht="30">
      <c r="A109" s="7" t="s">
        <v>11</v>
      </c>
      <c r="B109" s="21">
        <v>43</v>
      </c>
      <c r="C109" s="21">
        <v>40</v>
      </c>
      <c r="D109" s="31">
        <f t="shared" si="6"/>
        <v>93.02325581395348</v>
      </c>
      <c r="E109" s="21">
        <v>0</v>
      </c>
      <c r="F109" s="32">
        <f t="shared" si="7"/>
        <v>0</v>
      </c>
      <c r="G109" s="8"/>
    </row>
    <row r="110" spans="1:7" ht="14.25" customHeight="1">
      <c r="A110" s="7" t="s">
        <v>18</v>
      </c>
      <c r="B110" s="21">
        <v>89</v>
      </c>
      <c r="C110" s="21">
        <v>85</v>
      </c>
      <c r="D110" s="31">
        <f t="shared" si="6"/>
        <v>95.50561797752809</v>
      </c>
      <c r="E110" s="21">
        <v>63</v>
      </c>
      <c r="F110" s="32">
        <f t="shared" si="7"/>
        <v>74.11764705882354</v>
      </c>
      <c r="G110" s="8"/>
    </row>
    <row r="111" spans="1:7" ht="33.75" customHeight="1">
      <c r="A111" s="62" t="s">
        <v>23</v>
      </c>
      <c r="B111" s="21">
        <v>288</v>
      </c>
      <c r="C111" s="21">
        <v>243</v>
      </c>
      <c r="D111" s="31">
        <f t="shared" si="6"/>
        <v>84.375</v>
      </c>
      <c r="E111" s="21">
        <v>60</v>
      </c>
      <c r="F111" s="32">
        <f t="shared" si="7"/>
        <v>24.691358024691358</v>
      </c>
      <c r="G111" s="8"/>
    </row>
    <row r="112" spans="1:7" ht="14.25" customHeight="1">
      <c r="A112" s="63" t="s">
        <v>10</v>
      </c>
      <c r="B112" s="21">
        <v>187</v>
      </c>
      <c r="C112" s="21">
        <v>152</v>
      </c>
      <c r="D112" s="31">
        <f t="shared" si="6"/>
        <v>81.28342245989305</v>
      </c>
      <c r="E112" s="21">
        <v>0</v>
      </c>
      <c r="F112" s="32">
        <f t="shared" si="7"/>
        <v>0</v>
      </c>
      <c r="G112" s="8"/>
    </row>
    <row r="113" spans="1:7" ht="29.25" customHeight="1">
      <c r="A113" s="63" t="s">
        <v>11</v>
      </c>
      <c r="B113" s="21">
        <v>38</v>
      </c>
      <c r="C113" s="21">
        <v>32</v>
      </c>
      <c r="D113" s="31">
        <f t="shared" si="6"/>
        <v>84.21052631578947</v>
      </c>
      <c r="E113" s="21">
        <v>0</v>
      </c>
      <c r="F113" s="32">
        <f t="shared" si="7"/>
        <v>0</v>
      </c>
      <c r="G113" s="8"/>
    </row>
    <row r="114" spans="1:7" ht="14.25" customHeight="1">
      <c r="A114" s="63" t="s">
        <v>18</v>
      </c>
      <c r="B114" s="21">
        <v>63</v>
      </c>
      <c r="C114" s="21">
        <v>59</v>
      </c>
      <c r="D114" s="31">
        <f t="shared" si="6"/>
        <v>93.65079365079364</v>
      </c>
      <c r="E114" s="21">
        <v>60</v>
      </c>
      <c r="F114" s="32">
        <f t="shared" si="7"/>
        <v>101.69491525423729</v>
      </c>
      <c r="G114" s="8"/>
    </row>
    <row r="115" spans="1:7" ht="14.25" customHeight="1" hidden="1">
      <c r="A115" s="2" t="s">
        <v>24</v>
      </c>
      <c r="B115" s="21">
        <v>0</v>
      </c>
      <c r="C115" s="21">
        <v>0</v>
      </c>
      <c r="D115" s="31" t="e">
        <f t="shared" si="6"/>
        <v>#DIV/0!</v>
      </c>
      <c r="E115" s="21">
        <v>0</v>
      </c>
      <c r="F115" s="32" t="e">
        <f t="shared" si="7"/>
        <v>#DIV/0!</v>
      </c>
      <c r="G115" s="8"/>
    </row>
    <row r="116" spans="1:7" ht="14.25" customHeight="1" hidden="1">
      <c r="A116" s="7" t="s">
        <v>10</v>
      </c>
      <c r="B116" s="21">
        <v>0</v>
      </c>
      <c r="C116" s="21">
        <v>0</v>
      </c>
      <c r="D116" s="31" t="e">
        <f t="shared" si="6"/>
        <v>#DIV/0!</v>
      </c>
      <c r="E116" s="21">
        <v>0</v>
      </c>
      <c r="F116" s="32" t="e">
        <f t="shared" si="7"/>
        <v>#DIV/0!</v>
      </c>
      <c r="G116" s="8"/>
    </row>
    <row r="117" spans="1:7" ht="16.5" customHeight="1" hidden="1">
      <c r="A117" s="7" t="s">
        <v>11</v>
      </c>
      <c r="B117" s="21">
        <v>0</v>
      </c>
      <c r="C117" s="21">
        <v>0</v>
      </c>
      <c r="D117" s="31" t="e">
        <f t="shared" si="6"/>
        <v>#DIV/0!</v>
      </c>
      <c r="E117" s="21">
        <v>0</v>
      </c>
      <c r="F117" s="32" t="e">
        <f t="shared" si="7"/>
        <v>#DIV/0!</v>
      </c>
      <c r="G117" s="8"/>
    </row>
    <row r="118" spans="1:7" ht="15" hidden="1">
      <c r="A118" s="7" t="s">
        <v>18</v>
      </c>
      <c r="B118" s="21">
        <v>0</v>
      </c>
      <c r="C118" s="21">
        <v>0</v>
      </c>
      <c r="D118" s="31" t="e">
        <f t="shared" si="6"/>
        <v>#DIV/0!</v>
      </c>
      <c r="E118" s="21">
        <v>0</v>
      </c>
      <c r="F118" s="32" t="e">
        <f t="shared" si="7"/>
        <v>#DIV/0!</v>
      </c>
      <c r="G118" s="8"/>
    </row>
    <row r="119" spans="1:7" ht="15">
      <c r="A119" s="2" t="s">
        <v>25</v>
      </c>
      <c r="B119" s="21">
        <v>458</v>
      </c>
      <c r="C119" s="21">
        <v>498</v>
      </c>
      <c r="D119" s="31">
        <f t="shared" si="6"/>
        <v>108.73362445414847</v>
      </c>
      <c r="E119" s="21">
        <v>502</v>
      </c>
      <c r="F119" s="32">
        <f t="shared" si="7"/>
        <v>100.80321285140563</v>
      </c>
      <c r="G119" s="8"/>
    </row>
    <row r="120" spans="1:7" ht="15">
      <c r="A120" s="2" t="s">
        <v>120</v>
      </c>
      <c r="B120" s="37">
        <v>5</v>
      </c>
      <c r="C120" s="37">
        <v>5</v>
      </c>
      <c r="D120" s="31">
        <f t="shared" si="6"/>
        <v>100</v>
      </c>
      <c r="E120" s="37">
        <v>6</v>
      </c>
      <c r="F120" s="32">
        <f t="shared" si="7"/>
        <v>120</v>
      </c>
      <c r="G120" s="8"/>
    </row>
    <row r="121" spans="1:7" ht="15">
      <c r="A121" s="2"/>
      <c r="B121" s="21"/>
      <c r="C121" s="21"/>
      <c r="D121" s="31"/>
      <c r="E121" s="21"/>
      <c r="F121" s="32"/>
      <c r="G121" s="8"/>
    </row>
    <row r="122" spans="1:7" ht="14.25">
      <c r="A122" s="5" t="s">
        <v>78</v>
      </c>
      <c r="B122" s="21"/>
      <c r="C122" s="21"/>
      <c r="D122" s="31"/>
      <c r="E122" s="21"/>
      <c r="F122" s="32"/>
      <c r="G122" s="8"/>
    </row>
    <row r="123" spans="1:7" ht="15">
      <c r="A123" s="28" t="s">
        <v>121</v>
      </c>
      <c r="B123" s="37">
        <v>182</v>
      </c>
      <c r="C123" s="37">
        <v>189</v>
      </c>
      <c r="D123" s="31">
        <f>C123/B123*100</f>
        <v>103.84615384615385</v>
      </c>
      <c r="E123" s="21">
        <v>200.4</v>
      </c>
      <c r="F123" s="32">
        <f>E123/C123*100</f>
        <v>106.03174603174604</v>
      </c>
      <c r="G123" s="8"/>
    </row>
    <row r="124" spans="1:7" ht="15">
      <c r="A124" s="28" t="s">
        <v>122</v>
      </c>
      <c r="B124" s="21">
        <v>3.4</v>
      </c>
      <c r="C124" s="21">
        <v>3.5</v>
      </c>
      <c r="D124" s="31">
        <f>C124/B124*100</f>
        <v>102.94117647058825</v>
      </c>
      <c r="E124" s="21">
        <v>3.6</v>
      </c>
      <c r="F124" s="32">
        <f>E124/C124*100</f>
        <v>102.85714285714288</v>
      </c>
      <c r="G124" s="8"/>
    </row>
    <row r="125" spans="1:7" ht="16.5" customHeight="1" hidden="1">
      <c r="A125" s="28" t="s">
        <v>123</v>
      </c>
      <c r="B125" s="21"/>
      <c r="C125" s="21"/>
      <c r="D125" s="31"/>
      <c r="E125" s="37"/>
      <c r="F125" s="32"/>
      <c r="G125" s="8"/>
    </row>
    <row r="126" spans="1:7" ht="16.5" customHeight="1" hidden="1">
      <c r="A126" s="28"/>
      <c r="B126" s="21"/>
      <c r="C126" s="21"/>
      <c r="D126" s="31"/>
      <c r="E126" s="37"/>
      <c r="F126" s="32"/>
      <c r="G126" s="8"/>
    </row>
    <row r="127" spans="1:7" ht="14.25" hidden="1">
      <c r="A127" s="34" t="s">
        <v>79</v>
      </c>
      <c r="B127" s="21"/>
      <c r="C127" s="21"/>
      <c r="D127" s="31"/>
      <c r="E127" s="37"/>
      <c r="F127" s="32"/>
      <c r="G127" s="8"/>
    </row>
    <row r="128" spans="1:7" ht="33.75" customHeight="1" hidden="1">
      <c r="A128" s="28" t="s">
        <v>171</v>
      </c>
      <c r="B128" s="21">
        <v>2.85</v>
      </c>
      <c r="C128" s="21">
        <v>2.9</v>
      </c>
      <c r="D128" s="31">
        <f>C128/B128*100</f>
        <v>101.75438596491226</v>
      </c>
      <c r="E128" s="72">
        <v>2.95</v>
      </c>
      <c r="F128" s="32">
        <f>E128/C128*100</f>
        <v>101.72413793103449</v>
      </c>
      <c r="G128" s="8"/>
    </row>
    <row r="129" spans="1:7" ht="15" customHeight="1" hidden="1">
      <c r="A129" s="28"/>
      <c r="B129" s="21"/>
      <c r="C129" s="21"/>
      <c r="D129" s="31"/>
      <c r="E129" s="21"/>
      <c r="F129" s="32"/>
      <c r="G129" s="8"/>
    </row>
    <row r="130" spans="1:7" ht="18.75" customHeight="1">
      <c r="A130" s="34" t="s">
        <v>80</v>
      </c>
      <c r="B130" s="21"/>
      <c r="C130" s="21"/>
      <c r="D130" s="31"/>
      <c r="E130" s="21"/>
      <c r="F130" s="32"/>
      <c r="G130" s="8"/>
    </row>
    <row r="131" spans="1:7" ht="30">
      <c r="A131" s="28" t="s">
        <v>124</v>
      </c>
      <c r="B131" s="21">
        <v>5.7</v>
      </c>
      <c r="C131" s="21">
        <v>7.2</v>
      </c>
      <c r="D131" s="31">
        <f>C131/B131*100</f>
        <v>126.3157894736842</v>
      </c>
      <c r="E131" s="21">
        <v>5.2</v>
      </c>
      <c r="F131" s="32">
        <f>E131/C131*100</f>
        <v>72.22222222222221</v>
      </c>
      <c r="G131" s="8"/>
    </row>
    <row r="132" spans="1:7" ht="30" hidden="1">
      <c r="A132" s="28" t="s">
        <v>125</v>
      </c>
      <c r="B132" s="21">
        <v>11.3</v>
      </c>
      <c r="C132" s="21">
        <v>16.9</v>
      </c>
      <c r="D132" s="31">
        <f>C132/B132*100</f>
        <v>149.5575221238938</v>
      </c>
      <c r="E132" s="21">
        <v>17.5</v>
      </c>
      <c r="F132" s="32">
        <f>E132/C132*100</f>
        <v>103.55029585798819</v>
      </c>
      <c r="G132" s="8" t="s">
        <v>152</v>
      </c>
    </row>
    <row r="133" spans="1:7" ht="30">
      <c r="A133" s="2" t="s">
        <v>110</v>
      </c>
      <c r="B133" s="21">
        <v>0.963</v>
      </c>
      <c r="C133" s="21">
        <v>0.206</v>
      </c>
      <c r="D133" s="31">
        <f>C133/B133*100</f>
        <v>21.391484942886812</v>
      </c>
      <c r="E133" s="21">
        <v>0.1</v>
      </c>
      <c r="F133" s="32">
        <f>E133/C133*100</f>
        <v>48.54368932038835</v>
      </c>
      <c r="G133" s="8"/>
    </row>
    <row r="134" spans="1:7" ht="30">
      <c r="A134" s="2" t="s">
        <v>31</v>
      </c>
      <c r="B134" s="37">
        <v>25</v>
      </c>
      <c r="C134" s="21">
        <v>24.9</v>
      </c>
      <c r="D134" s="31">
        <f>C134/B134*100</f>
        <v>99.6</v>
      </c>
      <c r="E134" s="21">
        <v>24.8</v>
      </c>
      <c r="F134" s="32">
        <f>E134/C134*100</f>
        <v>99.59839357429719</v>
      </c>
      <c r="G134" s="8"/>
    </row>
    <row r="135" spans="1:7" ht="15">
      <c r="A135" s="28"/>
      <c r="B135" s="21"/>
      <c r="C135" s="21"/>
      <c r="D135" s="31"/>
      <c r="E135" s="21"/>
      <c r="F135" s="32"/>
      <c r="G135" s="8"/>
    </row>
    <row r="136" spans="1:7" ht="14.25">
      <c r="A136" s="5" t="s">
        <v>26</v>
      </c>
      <c r="B136" s="21"/>
      <c r="C136" s="21"/>
      <c r="D136" s="31"/>
      <c r="E136" s="21"/>
      <c r="F136" s="32"/>
      <c r="G136" s="8"/>
    </row>
    <row r="137" spans="1:7" ht="30" hidden="1">
      <c r="A137" s="2" t="s">
        <v>126</v>
      </c>
      <c r="B137" s="21">
        <v>245</v>
      </c>
      <c r="C137" s="21">
        <v>245</v>
      </c>
      <c r="D137" s="31">
        <f aca="true" t="shared" si="8" ref="D137:D159">C137/B137*100</f>
        <v>100</v>
      </c>
      <c r="E137" s="21">
        <v>245</v>
      </c>
      <c r="F137" s="32">
        <f aca="true" t="shared" si="9" ref="F137:F159">E137/C137*100</f>
        <v>100</v>
      </c>
      <c r="G137" s="8"/>
    </row>
    <row r="138" spans="1:7" ht="30" hidden="1">
      <c r="A138" s="2" t="s">
        <v>102</v>
      </c>
      <c r="B138" s="21">
        <v>85.4</v>
      </c>
      <c r="C138" s="21">
        <v>82.7</v>
      </c>
      <c r="D138" s="31">
        <f t="shared" si="8"/>
        <v>96.8384074941452</v>
      </c>
      <c r="E138" s="21">
        <v>82.7</v>
      </c>
      <c r="F138" s="32">
        <f t="shared" si="9"/>
        <v>100</v>
      </c>
      <c r="G138" s="8"/>
    </row>
    <row r="139" spans="1:7" ht="30" hidden="1">
      <c r="A139" s="2" t="s">
        <v>145</v>
      </c>
      <c r="B139" s="21">
        <v>2</v>
      </c>
      <c r="C139" s="21">
        <v>2</v>
      </c>
      <c r="D139" s="31">
        <f t="shared" si="8"/>
        <v>100</v>
      </c>
      <c r="E139" s="21">
        <v>2</v>
      </c>
      <c r="F139" s="32">
        <f t="shared" si="9"/>
        <v>100</v>
      </c>
      <c r="G139" s="8"/>
    </row>
    <row r="140" spans="1:7" ht="30" hidden="1">
      <c r="A140" s="80" t="s">
        <v>91</v>
      </c>
      <c r="B140" s="21">
        <v>39</v>
      </c>
      <c r="C140" s="21">
        <v>47</v>
      </c>
      <c r="D140" s="31">
        <f t="shared" si="8"/>
        <v>120.51282051282051</v>
      </c>
      <c r="E140" s="21">
        <v>53</v>
      </c>
      <c r="F140" s="32">
        <f t="shared" si="9"/>
        <v>112.7659574468085</v>
      </c>
      <c r="G140" s="8"/>
    </row>
    <row r="141" spans="1:7" ht="15" hidden="1">
      <c r="A141" s="2" t="s">
        <v>27</v>
      </c>
      <c r="B141" s="21"/>
      <c r="C141" s="21"/>
      <c r="D141" s="31"/>
      <c r="E141" s="21"/>
      <c r="F141" s="32"/>
      <c r="G141" s="8"/>
    </row>
    <row r="142" spans="1:7" ht="15" hidden="1">
      <c r="A142" s="2" t="s">
        <v>81</v>
      </c>
      <c r="B142" s="21">
        <v>0.413</v>
      </c>
      <c r="C142" s="71">
        <v>0.46</v>
      </c>
      <c r="D142" s="31">
        <f t="shared" si="8"/>
        <v>111.38014527845037</v>
      </c>
      <c r="E142" s="21">
        <v>0.473</v>
      </c>
      <c r="F142" s="32">
        <f t="shared" si="9"/>
        <v>102.82608695652173</v>
      </c>
      <c r="G142" s="8"/>
    </row>
    <row r="143" spans="1:7" ht="16.5" customHeight="1" hidden="1">
      <c r="A143" s="2" t="s">
        <v>82</v>
      </c>
      <c r="B143" s="21">
        <v>0</v>
      </c>
      <c r="C143" s="21">
        <v>0</v>
      </c>
      <c r="D143" s="31" t="e">
        <f t="shared" si="8"/>
        <v>#DIV/0!</v>
      </c>
      <c r="E143" s="21">
        <v>0</v>
      </c>
      <c r="F143" s="32" t="e">
        <f t="shared" si="9"/>
        <v>#DIV/0!</v>
      </c>
      <c r="G143" s="8"/>
    </row>
    <row r="144" spans="1:7" ht="16.5" customHeight="1" hidden="1">
      <c r="A144" s="2" t="s">
        <v>83</v>
      </c>
      <c r="B144" s="21">
        <v>0</v>
      </c>
      <c r="C144" s="21">
        <v>0</v>
      </c>
      <c r="D144" s="31" t="e">
        <f t="shared" si="8"/>
        <v>#DIV/0!</v>
      </c>
      <c r="E144" s="21">
        <v>0</v>
      </c>
      <c r="F144" s="32" t="e">
        <f t="shared" si="9"/>
        <v>#DIV/0!</v>
      </c>
      <c r="G144" s="8"/>
    </row>
    <row r="145" spans="1:7" ht="15" hidden="1">
      <c r="A145" s="2" t="s">
        <v>29</v>
      </c>
      <c r="B145" s="21">
        <f>SUM(B146:B147)</f>
        <v>0</v>
      </c>
      <c r="C145" s="21">
        <f>SUM(C146:C147)</f>
        <v>0</v>
      </c>
      <c r="D145" s="31" t="e">
        <f t="shared" si="8"/>
        <v>#DIV/0!</v>
      </c>
      <c r="E145" s="21">
        <f>SUM(E146:E147)</f>
        <v>0</v>
      </c>
      <c r="F145" s="32" t="e">
        <f t="shared" si="9"/>
        <v>#DIV/0!</v>
      </c>
      <c r="G145" s="8"/>
    </row>
    <row r="146" spans="1:7" ht="15" hidden="1">
      <c r="A146" s="2" t="s">
        <v>82</v>
      </c>
      <c r="B146" s="21">
        <v>0</v>
      </c>
      <c r="C146" s="21">
        <v>0</v>
      </c>
      <c r="D146" s="31" t="e">
        <f t="shared" si="8"/>
        <v>#DIV/0!</v>
      </c>
      <c r="E146" s="21">
        <v>0</v>
      </c>
      <c r="F146" s="32" t="e">
        <f t="shared" si="9"/>
        <v>#DIV/0!</v>
      </c>
      <c r="G146" s="8"/>
    </row>
    <row r="147" spans="1:7" ht="18" customHeight="1" hidden="1">
      <c r="A147" s="7" t="s">
        <v>28</v>
      </c>
      <c r="B147" s="21">
        <v>0</v>
      </c>
      <c r="C147" s="21">
        <v>0</v>
      </c>
      <c r="D147" s="31" t="e">
        <f t="shared" si="8"/>
        <v>#DIV/0!</v>
      </c>
      <c r="E147" s="21">
        <v>0</v>
      </c>
      <c r="F147" s="32" t="e">
        <f t="shared" si="9"/>
        <v>#DIV/0!</v>
      </c>
      <c r="G147" s="8"/>
    </row>
    <row r="148" spans="1:7" ht="50.25" customHeight="1" hidden="1">
      <c r="A148" s="2" t="s">
        <v>30</v>
      </c>
      <c r="B148" s="21">
        <v>76.8</v>
      </c>
      <c r="C148" s="21">
        <v>73.5</v>
      </c>
      <c r="D148" s="31">
        <f t="shared" si="8"/>
        <v>95.703125</v>
      </c>
      <c r="E148" s="21">
        <v>71.1</v>
      </c>
      <c r="F148" s="32">
        <f t="shared" si="9"/>
        <v>96.73469387755101</v>
      </c>
      <c r="G148" s="8"/>
    </row>
    <row r="149" spans="1:7" ht="30">
      <c r="A149" s="2" t="s">
        <v>32</v>
      </c>
      <c r="B149" s="21"/>
      <c r="C149" s="21"/>
      <c r="D149" s="31"/>
      <c r="E149" s="21"/>
      <c r="F149" s="32"/>
      <c r="G149" s="8"/>
    </row>
    <row r="150" spans="1:7" ht="16.5" customHeight="1" hidden="1">
      <c r="A150" s="2" t="s">
        <v>84</v>
      </c>
      <c r="B150" s="21">
        <v>0</v>
      </c>
      <c r="C150" s="21">
        <v>0</v>
      </c>
      <c r="D150" s="31" t="e">
        <f t="shared" si="8"/>
        <v>#DIV/0!</v>
      </c>
      <c r="E150" s="21">
        <v>0</v>
      </c>
      <c r="F150" s="32" t="e">
        <f t="shared" si="9"/>
        <v>#DIV/0!</v>
      </c>
      <c r="G150" s="8"/>
    </row>
    <row r="151" spans="1:7" ht="19.5" customHeight="1" hidden="1">
      <c r="A151" s="2" t="s">
        <v>85</v>
      </c>
      <c r="B151" s="21">
        <v>0</v>
      </c>
      <c r="C151" s="21">
        <v>0</v>
      </c>
      <c r="D151" s="31" t="e">
        <f t="shared" si="8"/>
        <v>#DIV/0!</v>
      </c>
      <c r="E151" s="21">
        <v>0</v>
      </c>
      <c r="F151" s="32" t="e">
        <f t="shared" si="9"/>
        <v>#DIV/0!</v>
      </c>
      <c r="G151" s="8"/>
    </row>
    <row r="152" spans="1:7" ht="30" customHeight="1" hidden="1">
      <c r="A152" s="2" t="s">
        <v>86</v>
      </c>
      <c r="B152" s="21">
        <v>49.9</v>
      </c>
      <c r="C152" s="21">
        <v>49.6</v>
      </c>
      <c r="D152" s="31">
        <f t="shared" si="8"/>
        <v>99.39879759519039</v>
      </c>
      <c r="E152" s="21">
        <v>49.4</v>
      </c>
      <c r="F152" s="32">
        <f t="shared" si="9"/>
        <v>99.59677419354837</v>
      </c>
      <c r="G152" s="8" t="s">
        <v>150</v>
      </c>
    </row>
    <row r="153" spans="1:7" ht="21.75" customHeight="1" hidden="1">
      <c r="A153" s="2" t="s">
        <v>87</v>
      </c>
      <c r="B153" s="21">
        <v>6.5</v>
      </c>
      <c r="C153" s="21">
        <v>6.8</v>
      </c>
      <c r="D153" s="31">
        <f t="shared" si="8"/>
        <v>104.61538461538463</v>
      </c>
      <c r="E153" s="21">
        <v>7.1</v>
      </c>
      <c r="F153" s="32">
        <f t="shared" si="9"/>
        <v>104.41176470588236</v>
      </c>
      <c r="G153" s="8"/>
    </row>
    <row r="154" spans="1:7" ht="30" customHeight="1" hidden="1">
      <c r="A154" s="2" t="s">
        <v>127</v>
      </c>
      <c r="B154" s="21">
        <v>9.6</v>
      </c>
      <c r="C154" s="21">
        <v>9.9</v>
      </c>
      <c r="D154" s="31">
        <f t="shared" si="8"/>
        <v>103.125</v>
      </c>
      <c r="E154" s="21">
        <v>9.9</v>
      </c>
      <c r="F154" s="32">
        <f t="shared" si="9"/>
        <v>100</v>
      </c>
      <c r="G154" s="8"/>
    </row>
    <row r="155" spans="1:7" ht="30" hidden="1">
      <c r="A155" s="2" t="s">
        <v>88</v>
      </c>
      <c r="B155" s="21">
        <v>557.5</v>
      </c>
      <c r="C155" s="21">
        <v>544.2</v>
      </c>
      <c r="D155" s="31">
        <f t="shared" si="8"/>
        <v>97.61434977578476</v>
      </c>
      <c r="E155" s="21">
        <v>514.5</v>
      </c>
      <c r="F155" s="32">
        <f t="shared" si="9"/>
        <v>94.54244762954795</v>
      </c>
      <c r="G155" s="8"/>
    </row>
    <row r="156" spans="1:7" ht="28.5" customHeight="1" hidden="1">
      <c r="A156" s="2" t="s">
        <v>89</v>
      </c>
      <c r="B156" s="21">
        <v>160</v>
      </c>
      <c r="C156" s="21">
        <v>160</v>
      </c>
      <c r="D156" s="31">
        <f t="shared" si="8"/>
        <v>100</v>
      </c>
      <c r="E156" s="21">
        <v>160</v>
      </c>
      <c r="F156" s="32">
        <f t="shared" si="9"/>
        <v>100</v>
      </c>
      <c r="G156" s="8"/>
    </row>
    <row r="157" spans="1:7" ht="32.25" customHeight="1">
      <c r="A157" s="2" t="s">
        <v>111</v>
      </c>
      <c r="B157" s="21">
        <v>25.5</v>
      </c>
      <c r="C157" s="21">
        <v>24.9</v>
      </c>
      <c r="D157" s="31">
        <f t="shared" si="8"/>
        <v>97.6470588235294</v>
      </c>
      <c r="E157" s="21">
        <v>24.7</v>
      </c>
      <c r="F157" s="32">
        <f t="shared" si="9"/>
        <v>99.19678714859438</v>
      </c>
      <c r="G157" s="8"/>
    </row>
    <row r="158" spans="1:7" ht="28.5" customHeight="1">
      <c r="A158" s="2" t="s">
        <v>142</v>
      </c>
      <c r="B158" s="21">
        <v>3657.1</v>
      </c>
      <c r="C158" s="21">
        <v>3635.3</v>
      </c>
      <c r="D158" s="31">
        <f t="shared" si="8"/>
        <v>99.40389926444452</v>
      </c>
      <c r="E158" s="21">
        <v>3619.2</v>
      </c>
      <c r="F158" s="32">
        <f t="shared" si="9"/>
        <v>99.55712045773387</v>
      </c>
      <c r="G158" s="8"/>
    </row>
    <row r="159" spans="1:7" ht="17.25" customHeight="1">
      <c r="A159" s="2" t="s">
        <v>90</v>
      </c>
      <c r="B159" s="21">
        <v>34.9</v>
      </c>
      <c r="C159" s="37">
        <v>40</v>
      </c>
      <c r="D159" s="31">
        <f t="shared" si="8"/>
        <v>114.61318051575932</v>
      </c>
      <c r="E159" s="37">
        <v>40</v>
      </c>
      <c r="F159" s="32">
        <f t="shared" si="9"/>
        <v>100</v>
      </c>
      <c r="G159" s="8"/>
    </row>
    <row r="160" spans="1:7" ht="17.25" customHeight="1">
      <c r="A160" s="2"/>
      <c r="B160" s="21"/>
      <c r="C160" s="21"/>
      <c r="D160" s="31"/>
      <c r="E160" s="21"/>
      <c r="F160" s="32"/>
      <c r="G160" s="8"/>
    </row>
    <row r="161" spans="1:7" ht="28.5" hidden="1">
      <c r="A161" s="64" t="s">
        <v>33</v>
      </c>
      <c r="B161" s="21">
        <v>31</v>
      </c>
      <c r="C161" s="21">
        <v>31</v>
      </c>
      <c r="D161" s="31">
        <f>C161/B161*100</f>
        <v>100</v>
      </c>
      <c r="E161" s="21">
        <v>31</v>
      </c>
      <c r="F161" s="32">
        <f>E161/C161*100</f>
        <v>100</v>
      </c>
      <c r="G161" s="8"/>
    </row>
    <row r="162" spans="1:7" ht="30" hidden="1">
      <c r="A162" s="7" t="s">
        <v>34</v>
      </c>
      <c r="B162" s="21">
        <v>0</v>
      </c>
      <c r="C162" s="21">
        <v>0</v>
      </c>
      <c r="D162" s="31" t="e">
        <f>C162/B162*100</f>
        <v>#DIV/0!</v>
      </c>
      <c r="E162" s="21">
        <v>0</v>
      </c>
      <c r="F162" s="32" t="e">
        <f>E162/C162*100</f>
        <v>#DIV/0!</v>
      </c>
      <c r="G162" s="8"/>
    </row>
    <row r="163" spans="1:7" ht="30" hidden="1">
      <c r="A163" s="7" t="s">
        <v>35</v>
      </c>
      <c r="B163" s="21">
        <v>5</v>
      </c>
      <c r="C163" s="21">
        <v>5</v>
      </c>
      <c r="D163" s="31">
        <f>C163/B163*100</f>
        <v>100</v>
      </c>
      <c r="E163" s="21">
        <v>5</v>
      </c>
      <c r="F163" s="32">
        <f>E163/C163*100</f>
        <v>100</v>
      </c>
      <c r="G163" s="8"/>
    </row>
    <row r="164" spans="1:7" ht="30" hidden="1">
      <c r="A164" s="7" t="s">
        <v>36</v>
      </c>
      <c r="B164" s="21">
        <v>26</v>
      </c>
      <c r="C164" s="21">
        <v>26</v>
      </c>
      <c r="D164" s="31">
        <f>C164/B164*100</f>
        <v>100</v>
      </c>
      <c r="E164" s="21">
        <v>26</v>
      </c>
      <c r="F164" s="32">
        <f>E164/C164*100</f>
        <v>100</v>
      </c>
      <c r="G164" s="8"/>
    </row>
    <row r="165" spans="1:7" ht="28.5">
      <c r="A165" s="81" t="s">
        <v>92</v>
      </c>
      <c r="B165" s="21">
        <v>166</v>
      </c>
      <c r="C165" s="21">
        <v>166</v>
      </c>
      <c r="D165" s="31">
        <f>C165/B165*100</f>
        <v>100</v>
      </c>
      <c r="E165" s="21">
        <v>167</v>
      </c>
      <c r="F165" s="32">
        <f>E165/C165*100</f>
        <v>100.60240963855422</v>
      </c>
      <c r="G165" s="8"/>
    </row>
    <row r="166" spans="1:7" ht="15" hidden="1">
      <c r="A166" s="2"/>
      <c r="B166" s="21"/>
      <c r="C166" s="21"/>
      <c r="D166" s="31"/>
      <c r="E166" s="21"/>
      <c r="F166" s="32"/>
      <c r="G166" s="8"/>
    </row>
    <row r="167" spans="1:7" ht="14.25" hidden="1">
      <c r="A167" s="11" t="s">
        <v>93</v>
      </c>
      <c r="B167" s="21"/>
      <c r="C167" s="21"/>
      <c r="D167" s="31"/>
      <c r="E167" s="21"/>
      <c r="F167" s="32"/>
      <c r="G167" s="8"/>
    </row>
    <row r="168" spans="1:7" ht="30" hidden="1">
      <c r="A168" s="10" t="s">
        <v>94</v>
      </c>
      <c r="B168" s="21">
        <v>48.7</v>
      </c>
      <c r="C168" s="21">
        <v>47.5</v>
      </c>
      <c r="D168" s="31">
        <f>C168/B168*100</f>
        <v>97.5359342915811</v>
      </c>
      <c r="E168" s="21">
        <v>47.5</v>
      </c>
      <c r="F168" s="32">
        <f>E168/C168*100</f>
        <v>100</v>
      </c>
      <c r="G168" s="8"/>
    </row>
    <row r="169" spans="1:7" ht="60" hidden="1">
      <c r="A169" s="10" t="s">
        <v>95</v>
      </c>
      <c r="B169" s="21">
        <v>67.9</v>
      </c>
      <c r="C169" s="21">
        <v>70.3</v>
      </c>
      <c r="D169" s="31">
        <f>C169/B169*100</f>
        <v>103.53460972017672</v>
      </c>
      <c r="E169" s="21">
        <v>70.6</v>
      </c>
      <c r="F169" s="32">
        <f>E169/C169*100</f>
        <v>100.42674253200568</v>
      </c>
      <c r="G169" s="8"/>
    </row>
    <row r="170" spans="1:7" ht="60" hidden="1">
      <c r="A170" s="10" t="s">
        <v>96</v>
      </c>
      <c r="B170" s="21">
        <v>0</v>
      </c>
      <c r="C170" s="21">
        <v>0</v>
      </c>
      <c r="D170" s="31" t="e">
        <f>C170/B170*100</f>
        <v>#DIV/0!</v>
      </c>
      <c r="E170" s="21">
        <v>0</v>
      </c>
      <c r="F170" s="32" t="e">
        <f>E170/C170*100</f>
        <v>#DIV/0!</v>
      </c>
      <c r="G170" s="8"/>
    </row>
    <row r="171" spans="1:7" ht="15">
      <c r="A171" s="12"/>
      <c r="B171" s="21"/>
      <c r="C171" s="21"/>
      <c r="D171" s="31"/>
      <c r="E171" s="21"/>
      <c r="F171" s="32"/>
      <c r="G171" s="8"/>
    </row>
    <row r="172" spans="1:7" ht="15.75" customHeight="1">
      <c r="A172" s="5" t="s">
        <v>37</v>
      </c>
      <c r="B172" s="21"/>
      <c r="C172" s="21"/>
      <c r="D172" s="31"/>
      <c r="E172" s="21"/>
      <c r="F172" s="32"/>
      <c r="G172" s="8"/>
    </row>
    <row r="173" spans="1:7" ht="15">
      <c r="A173" s="2" t="s">
        <v>128</v>
      </c>
      <c r="B173" s="21">
        <v>14</v>
      </c>
      <c r="C173" s="21">
        <v>14</v>
      </c>
      <c r="D173" s="31">
        <f aca="true" t="shared" si="10" ref="D173:D180">C173/B173*100</f>
        <v>100</v>
      </c>
      <c r="E173" s="21">
        <v>14</v>
      </c>
      <c r="F173" s="32">
        <f aca="true" t="shared" si="11" ref="F173:F180">E173/C173*100</f>
        <v>100</v>
      </c>
      <c r="G173" s="8"/>
    </row>
    <row r="174" spans="1:7" ht="15">
      <c r="A174" s="2" t="s">
        <v>129</v>
      </c>
      <c r="B174" s="21">
        <v>14.9</v>
      </c>
      <c r="C174" s="21">
        <v>14.9</v>
      </c>
      <c r="D174" s="31">
        <f t="shared" si="10"/>
        <v>100</v>
      </c>
      <c r="E174" s="21">
        <v>14.9</v>
      </c>
      <c r="F174" s="32">
        <f t="shared" si="11"/>
        <v>100</v>
      </c>
      <c r="G174" s="8"/>
    </row>
    <row r="175" spans="1:7" ht="15" hidden="1">
      <c r="A175" s="2" t="s">
        <v>130</v>
      </c>
      <c r="B175" s="21"/>
      <c r="C175" s="21"/>
      <c r="D175" s="31" t="e">
        <f t="shared" si="10"/>
        <v>#DIV/0!</v>
      </c>
      <c r="E175" s="21"/>
      <c r="F175" s="32" t="e">
        <f t="shared" si="11"/>
        <v>#DIV/0!</v>
      </c>
      <c r="G175" s="8"/>
    </row>
    <row r="176" spans="1:7" ht="30">
      <c r="A176" s="2" t="s">
        <v>131</v>
      </c>
      <c r="B176" s="21">
        <v>24</v>
      </c>
      <c r="C176" s="21">
        <v>24</v>
      </c>
      <c r="D176" s="31">
        <f t="shared" si="10"/>
        <v>100</v>
      </c>
      <c r="E176" s="21">
        <v>24</v>
      </c>
      <c r="F176" s="32">
        <f t="shared" si="11"/>
        <v>100</v>
      </c>
      <c r="G176" s="8"/>
    </row>
    <row r="177" spans="1:7" ht="15">
      <c r="A177" s="7" t="s">
        <v>38</v>
      </c>
      <c r="B177" s="21">
        <v>24</v>
      </c>
      <c r="C177" s="21">
        <v>24</v>
      </c>
      <c r="D177" s="31">
        <f t="shared" si="10"/>
        <v>100</v>
      </c>
      <c r="E177" s="21">
        <v>24</v>
      </c>
      <c r="F177" s="32">
        <f t="shared" si="11"/>
        <v>100</v>
      </c>
      <c r="G177" s="8"/>
    </row>
    <row r="178" spans="1:7" ht="30">
      <c r="A178" s="6" t="s">
        <v>39</v>
      </c>
      <c r="B178" s="21">
        <v>82</v>
      </c>
      <c r="C178" s="21">
        <v>82</v>
      </c>
      <c r="D178" s="31">
        <f t="shared" si="10"/>
        <v>100</v>
      </c>
      <c r="E178" s="21">
        <v>82</v>
      </c>
      <c r="F178" s="32">
        <f t="shared" si="11"/>
        <v>100</v>
      </c>
      <c r="G178" s="8"/>
    </row>
    <row r="179" spans="1:7" ht="30">
      <c r="A179" s="6" t="s">
        <v>40</v>
      </c>
      <c r="B179" s="21">
        <v>277.3</v>
      </c>
      <c r="C179" s="21">
        <v>289.1</v>
      </c>
      <c r="D179" s="31">
        <f t="shared" si="10"/>
        <v>104.25531914893618</v>
      </c>
      <c r="E179" s="21">
        <v>290</v>
      </c>
      <c r="F179" s="32">
        <f t="shared" si="11"/>
        <v>100.31131096506398</v>
      </c>
      <c r="G179" s="8"/>
    </row>
    <row r="180" spans="1:7" ht="30">
      <c r="A180" s="6" t="s">
        <v>41</v>
      </c>
      <c r="B180" s="21">
        <v>52</v>
      </c>
      <c r="C180" s="21">
        <v>43.1</v>
      </c>
      <c r="D180" s="31">
        <f t="shared" si="10"/>
        <v>82.88461538461539</v>
      </c>
      <c r="E180" s="21">
        <v>43.1</v>
      </c>
      <c r="F180" s="32">
        <f t="shared" si="11"/>
        <v>100</v>
      </c>
      <c r="G180" s="8" t="s">
        <v>179</v>
      </c>
    </row>
    <row r="181" spans="1:7" ht="15">
      <c r="A181" s="13"/>
      <c r="B181" s="21"/>
      <c r="C181" s="21"/>
      <c r="D181" s="31"/>
      <c r="E181" s="21"/>
      <c r="F181" s="32"/>
      <c r="G181" s="8"/>
    </row>
    <row r="182" spans="1:7" ht="14.25">
      <c r="A182" s="11" t="s">
        <v>97</v>
      </c>
      <c r="B182" s="21"/>
      <c r="C182" s="21"/>
      <c r="D182" s="31"/>
      <c r="E182" s="21"/>
      <c r="F182" s="32"/>
      <c r="G182" s="8"/>
    </row>
    <row r="183" spans="1:7" ht="30">
      <c r="A183" s="10" t="s">
        <v>101</v>
      </c>
      <c r="B183" s="37">
        <v>13</v>
      </c>
      <c r="C183" s="21">
        <v>12.4</v>
      </c>
      <c r="D183" s="31">
        <f>C183/B183*100</f>
        <v>95.38461538461539</v>
      </c>
      <c r="E183" s="21">
        <v>8.5</v>
      </c>
      <c r="F183" s="32">
        <f>E183/C183*100</f>
        <v>68.54838709677419</v>
      </c>
      <c r="G183" s="8"/>
    </row>
    <row r="184" spans="1:7" ht="15" hidden="1">
      <c r="A184" s="10" t="s">
        <v>100</v>
      </c>
      <c r="B184" s="21"/>
      <c r="C184" s="21"/>
      <c r="D184" s="21"/>
      <c r="E184" s="21"/>
      <c r="F184" s="21"/>
      <c r="G184" s="8"/>
    </row>
    <row r="185" spans="1:7" ht="15" hidden="1">
      <c r="A185" s="10" t="s">
        <v>98</v>
      </c>
      <c r="B185" s="21"/>
      <c r="C185" s="21"/>
      <c r="D185" s="21"/>
      <c r="E185" s="21"/>
      <c r="F185" s="21"/>
      <c r="G185" s="8"/>
    </row>
    <row r="186" spans="1:7" ht="30" hidden="1">
      <c r="A186" s="10" t="s">
        <v>99</v>
      </c>
      <c r="B186" s="21"/>
      <c r="C186" s="21"/>
      <c r="D186" s="21"/>
      <c r="E186" s="21"/>
      <c r="F186" s="21"/>
      <c r="G186" s="8"/>
    </row>
    <row r="187" spans="1:7" ht="15" hidden="1">
      <c r="A187" s="13"/>
      <c r="B187" s="21"/>
      <c r="C187" s="21"/>
      <c r="D187" s="21"/>
      <c r="E187" s="21"/>
      <c r="F187" s="21"/>
      <c r="G187" s="8"/>
    </row>
    <row r="188" spans="1:7" ht="14.25" hidden="1">
      <c r="A188" s="16" t="s">
        <v>42</v>
      </c>
      <c r="B188" s="21"/>
      <c r="C188" s="21"/>
      <c r="D188" s="21"/>
      <c r="E188" s="21"/>
      <c r="F188" s="21"/>
      <c r="G188" s="8"/>
    </row>
    <row r="189" spans="1:10" ht="45" hidden="1">
      <c r="A189" s="2" t="s">
        <v>43</v>
      </c>
      <c r="B189" s="21"/>
      <c r="C189" s="21"/>
      <c r="D189" s="21"/>
      <c r="E189" s="21"/>
      <c r="F189" s="21"/>
      <c r="G189" s="8"/>
      <c r="H189" s="18" t="s">
        <v>138</v>
      </c>
      <c r="I189" s="18"/>
      <c r="J189" s="18"/>
    </row>
    <row r="190" spans="1:10" ht="12.75">
      <c r="A190" s="8"/>
      <c r="B190" s="8"/>
      <c r="C190" s="8"/>
      <c r="D190" s="8"/>
      <c r="E190" s="8"/>
      <c r="F190" s="8"/>
      <c r="G190" s="8"/>
      <c r="H190" s="18"/>
      <c r="I190" s="18"/>
      <c r="J190" s="18"/>
    </row>
    <row r="191" spans="1:10" ht="12.75">
      <c r="A191" s="8"/>
      <c r="B191" s="8"/>
      <c r="C191" s="8"/>
      <c r="D191" s="8"/>
      <c r="E191" s="8"/>
      <c r="F191" s="8"/>
      <c r="G191" s="8"/>
      <c r="H191" s="18"/>
      <c r="I191" s="18"/>
      <c r="J191" s="18"/>
    </row>
    <row r="192" spans="1:10" ht="12.75">
      <c r="A192" s="8"/>
      <c r="B192" s="8"/>
      <c r="C192" s="8"/>
      <c r="D192" s="8"/>
      <c r="E192" s="8"/>
      <c r="F192" s="8"/>
      <c r="G192" s="8"/>
      <c r="H192" s="18" t="s">
        <v>141</v>
      </c>
      <c r="I192" s="18"/>
      <c r="J192" s="18"/>
    </row>
    <row r="193" spans="1:10" ht="15">
      <c r="A193" s="35" t="s">
        <v>153</v>
      </c>
      <c r="B193" s="36"/>
      <c r="C193" s="36"/>
      <c r="D193" s="35"/>
      <c r="E193" s="84" t="s">
        <v>154</v>
      </c>
      <c r="F193" s="84"/>
      <c r="G193" s="8"/>
      <c r="H193" s="18"/>
      <c r="I193" s="18"/>
      <c r="J193" s="18"/>
    </row>
    <row r="194" spans="1:6" ht="12.75">
      <c r="A194" s="8"/>
      <c r="B194" s="85" t="s">
        <v>56</v>
      </c>
      <c r="C194" s="85"/>
      <c r="D194" s="8"/>
      <c r="E194" s="8"/>
      <c r="F194" s="8"/>
    </row>
    <row r="195" spans="1:6" ht="12.75">
      <c r="A195" s="8"/>
      <c r="B195" s="8"/>
      <c r="C195" s="8"/>
      <c r="D195" s="8"/>
      <c r="E195" s="8"/>
      <c r="F195" s="8"/>
    </row>
    <row r="196" spans="1:6" ht="12.75">
      <c r="A196" s="8"/>
      <c r="B196" s="8"/>
      <c r="C196" s="8"/>
      <c r="D196" s="8"/>
      <c r="E196" s="8"/>
      <c r="F196" s="8"/>
    </row>
    <row r="197" spans="1:6" ht="12.75">
      <c r="A197" s="65" t="s">
        <v>57</v>
      </c>
      <c r="B197" s="66"/>
      <c r="C197" s="66"/>
      <c r="D197" s="66"/>
      <c r="E197" s="66"/>
      <c r="F197" s="66"/>
    </row>
    <row r="198" spans="1:6" ht="12.75">
      <c r="A198" s="66"/>
      <c r="B198" s="66"/>
      <c r="C198" s="66"/>
      <c r="D198" s="66"/>
      <c r="E198" s="66"/>
      <c r="F198" s="66"/>
    </row>
    <row r="199" spans="1:6" ht="15">
      <c r="A199" s="67"/>
      <c r="B199" s="66"/>
      <c r="C199" s="66"/>
      <c r="D199" s="66"/>
      <c r="E199" s="66"/>
      <c r="F199" s="66"/>
    </row>
    <row r="200" spans="1:6" ht="12.75">
      <c r="A200" s="66"/>
      <c r="B200" s="66"/>
      <c r="C200" s="66"/>
      <c r="D200" s="66"/>
      <c r="E200" s="66"/>
      <c r="F200" s="66"/>
    </row>
    <row r="201" spans="1:6" ht="12.75">
      <c r="A201" s="66"/>
      <c r="B201" s="66"/>
      <c r="C201" s="66"/>
      <c r="D201" s="66"/>
      <c r="E201" s="66"/>
      <c r="F201" s="66"/>
    </row>
    <row r="202" spans="1:6" ht="12.75">
      <c r="A202" s="66"/>
      <c r="B202" s="66"/>
      <c r="C202" s="66"/>
      <c r="D202" s="66"/>
      <c r="E202" s="66"/>
      <c r="F202" s="66"/>
    </row>
    <row r="203" spans="1:13" ht="43.5" customHeight="1">
      <c r="A203" s="82" t="s">
        <v>106</v>
      </c>
      <c r="B203" s="82"/>
      <c r="C203" s="82"/>
      <c r="D203" s="82"/>
      <c r="E203" s="82"/>
      <c r="F203" s="82"/>
      <c r="G203" s="14"/>
      <c r="H203" s="14"/>
      <c r="I203" s="14"/>
      <c r="J203" s="14"/>
      <c r="K203" s="14"/>
      <c r="L203" s="14"/>
      <c r="M203" s="14"/>
    </row>
    <row r="204" spans="1:6" ht="12.75">
      <c r="A204" s="17"/>
      <c r="B204" s="17"/>
      <c r="C204" s="17"/>
      <c r="D204" s="17"/>
      <c r="E204" s="17"/>
      <c r="F204" s="17"/>
    </row>
    <row r="205" spans="1:6" ht="12.75">
      <c r="A205" s="17" t="s">
        <v>103</v>
      </c>
      <c r="B205" s="17"/>
      <c r="C205" s="17"/>
      <c r="D205" s="17"/>
      <c r="E205" s="17"/>
      <c r="F205" s="17"/>
    </row>
    <row r="206" spans="1:6" ht="12.75">
      <c r="A206" s="17"/>
      <c r="B206" s="17"/>
      <c r="C206" s="17"/>
      <c r="D206" s="17"/>
      <c r="E206" s="17"/>
      <c r="F206" s="17"/>
    </row>
    <row r="207" spans="1:9" ht="38.25" customHeight="1">
      <c r="A207" s="83" t="s">
        <v>146</v>
      </c>
      <c r="B207" s="83"/>
      <c r="C207" s="83"/>
      <c r="D207" s="83"/>
      <c r="E207" s="83"/>
      <c r="F207" s="83"/>
      <c r="G207" s="15"/>
      <c r="H207" s="15"/>
      <c r="I207" s="15"/>
    </row>
    <row r="208" spans="1:6" ht="12.75">
      <c r="A208" s="17"/>
      <c r="B208" s="17"/>
      <c r="C208" s="17"/>
      <c r="D208" s="17"/>
      <c r="E208" s="17"/>
      <c r="F208" s="17"/>
    </row>
    <row r="209" spans="1:6" ht="12.75">
      <c r="A209" s="17" t="s">
        <v>104</v>
      </c>
      <c r="B209" s="17"/>
      <c r="C209" s="17"/>
      <c r="D209" s="17"/>
      <c r="E209" s="17"/>
      <c r="F209" s="17"/>
    </row>
    <row r="210" spans="1:6" ht="12.75">
      <c r="A210" s="17"/>
      <c r="B210" s="17"/>
      <c r="C210" s="17"/>
      <c r="D210" s="17"/>
      <c r="E210" s="17"/>
      <c r="F210" s="17"/>
    </row>
    <row r="211" spans="1:10" ht="31.5" customHeight="1">
      <c r="A211" s="83" t="s">
        <v>105</v>
      </c>
      <c r="B211" s="83"/>
      <c r="C211" s="83"/>
      <c r="D211" s="83"/>
      <c r="E211" s="83"/>
      <c r="F211" s="83"/>
      <c r="G211" s="15"/>
      <c r="H211" s="15"/>
      <c r="I211" s="15"/>
      <c r="J211" s="15"/>
    </row>
  </sheetData>
  <sheetProtection selectLockedCells="1" selectUnlockedCells="1"/>
  <mergeCells count="22">
    <mergeCell ref="C1:F1"/>
    <mergeCell ref="C2:F2"/>
    <mergeCell ref="C4:F4"/>
    <mergeCell ref="C3:F3"/>
    <mergeCell ref="A15:G15"/>
    <mergeCell ref="B19:B20"/>
    <mergeCell ref="C19:C20"/>
    <mergeCell ref="C6:F6"/>
    <mergeCell ref="C8:F8"/>
    <mergeCell ref="E19:E20"/>
    <mergeCell ref="A12:F12"/>
    <mergeCell ref="A13:F13"/>
    <mergeCell ref="A19:A20"/>
    <mergeCell ref="D19:D20"/>
    <mergeCell ref="A16:G16"/>
    <mergeCell ref="A17:G17"/>
    <mergeCell ref="A203:F203"/>
    <mergeCell ref="A211:F211"/>
    <mergeCell ref="A207:F207"/>
    <mergeCell ref="E193:F193"/>
    <mergeCell ref="B194:C194"/>
    <mergeCell ref="F19:F20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A25" sqref="A25:IV25"/>
    </sheetView>
  </sheetViews>
  <sheetFormatPr defaultColWidth="9.00390625" defaultRowHeight="12.75"/>
  <cols>
    <col min="1" max="1" width="53.375" style="23" customWidth="1"/>
    <col min="2" max="2" width="10.625" style="23" customWidth="1"/>
    <col min="3" max="3" width="11.125" style="23" customWidth="1"/>
    <col min="4" max="4" width="10.75390625" style="23" customWidth="1"/>
    <col min="5" max="5" width="10.125" style="23" customWidth="1"/>
  </cols>
  <sheetData>
    <row r="1" spans="1:5" ht="12.75">
      <c r="A1" s="99"/>
      <c r="B1" s="99"/>
      <c r="C1" s="99"/>
      <c r="D1" s="99"/>
      <c r="E1" s="99"/>
    </row>
    <row r="2" spans="1:5" ht="12.75">
      <c r="A2" s="99" t="s">
        <v>158</v>
      </c>
      <c r="B2" s="99"/>
      <c r="C2" s="99"/>
      <c r="D2" s="99"/>
      <c r="E2" s="99"/>
    </row>
    <row r="3" spans="1:5" ht="12.75">
      <c r="A3" s="99" t="s">
        <v>149</v>
      </c>
      <c r="B3" s="99"/>
      <c r="C3" s="99"/>
      <c r="D3" s="99"/>
      <c r="E3" s="99"/>
    </row>
    <row r="4" spans="1:5" ht="13.5" thickBot="1">
      <c r="A4" s="38"/>
      <c r="B4" s="38"/>
      <c r="C4" s="38"/>
      <c r="D4" s="38"/>
      <c r="E4" s="38"/>
    </row>
    <row r="5" spans="1:5" ht="13.5" customHeight="1">
      <c r="A5" s="97" t="s">
        <v>45</v>
      </c>
      <c r="B5" s="100" t="s">
        <v>46</v>
      </c>
      <c r="C5" s="97" t="s">
        <v>182</v>
      </c>
      <c r="D5" s="97" t="s">
        <v>183</v>
      </c>
      <c r="E5" s="97" t="s">
        <v>181</v>
      </c>
    </row>
    <row r="6" spans="1:5" ht="12.75" customHeight="1" thickBot="1">
      <c r="A6" s="98"/>
      <c r="B6" s="101"/>
      <c r="C6" s="98"/>
      <c r="D6" s="98"/>
      <c r="E6" s="98"/>
    </row>
    <row r="7" spans="1:5" ht="13.5" customHeight="1">
      <c r="A7" s="39" t="s">
        <v>50</v>
      </c>
      <c r="B7" s="40" t="s">
        <v>51</v>
      </c>
      <c r="C7" s="24">
        <v>5</v>
      </c>
      <c r="D7" s="24">
        <v>5</v>
      </c>
      <c r="E7" s="25">
        <v>5</v>
      </c>
    </row>
    <row r="8" spans="1:5" ht="12.75" customHeight="1">
      <c r="A8" s="41" t="s">
        <v>159</v>
      </c>
      <c r="B8" s="42" t="s">
        <v>51</v>
      </c>
      <c r="C8" s="68">
        <v>4</v>
      </c>
      <c r="D8" s="24">
        <v>4</v>
      </c>
      <c r="E8" s="24">
        <v>4</v>
      </c>
    </row>
    <row r="9" spans="1:5" ht="27.75" customHeight="1" hidden="1">
      <c r="A9" s="41" t="s">
        <v>160</v>
      </c>
      <c r="B9" s="43" t="s">
        <v>47</v>
      </c>
      <c r="C9" s="69"/>
      <c r="D9" s="69"/>
      <c r="E9" s="70"/>
    </row>
    <row r="10" spans="1:5" ht="25.5" hidden="1">
      <c r="A10" s="41" t="s">
        <v>161</v>
      </c>
      <c r="B10" s="43" t="s">
        <v>47</v>
      </c>
      <c r="C10" s="24"/>
      <c r="D10" s="24"/>
      <c r="E10" s="25"/>
    </row>
    <row r="11" spans="1:5" ht="25.5">
      <c r="A11" s="41" t="s">
        <v>52</v>
      </c>
      <c r="B11" s="43" t="s">
        <v>47</v>
      </c>
      <c r="C11" s="30">
        <v>26.103</v>
      </c>
      <c r="D11" s="30">
        <v>27.677</v>
      </c>
      <c r="E11" s="30">
        <v>27.959</v>
      </c>
    </row>
    <row r="12" spans="1:5" ht="38.25" hidden="1">
      <c r="A12" s="46" t="s">
        <v>162</v>
      </c>
      <c r="B12" s="43" t="s">
        <v>47</v>
      </c>
      <c r="C12" s="27"/>
      <c r="D12" s="24"/>
      <c r="E12" s="25"/>
    </row>
    <row r="13" spans="1:5" ht="25.5" hidden="1">
      <c r="A13" s="41" t="s">
        <v>163</v>
      </c>
      <c r="B13" s="47" t="s">
        <v>48</v>
      </c>
      <c r="C13" s="29"/>
      <c r="D13" s="26"/>
      <c r="E13" s="29"/>
    </row>
    <row r="14" spans="1:5" ht="38.25" hidden="1">
      <c r="A14" s="41" t="s">
        <v>164</v>
      </c>
      <c r="B14" s="43" t="s">
        <v>47</v>
      </c>
      <c r="C14" s="29"/>
      <c r="D14" s="26"/>
      <c r="E14" s="29"/>
    </row>
    <row r="15" spans="1:5" ht="25.5" hidden="1">
      <c r="A15" s="41" t="s">
        <v>165</v>
      </c>
      <c r="B15" s="43" t="s">
        <v>48</v>
      </c>
      <c r="C15" s="29"/>
      <c r="D15" s="26"/>
      <c r="E15" s="48"/>
    </row>
    <row r="16" spans="1:5" ht="25.5">
      <c r="A16" s="41" t="s">
        <v>139</v>
      </c>
      <c r="B16" s="43" t="s">
        <v>47</v>
      </c>
      <c r="C16" s="27">
        <v>1.211</v>
      </c>
      <c r="D16" s="69">
        <v>1.221</v>
      </c>
      <c r="E16" s="70">
        <v>0.012</v>
      </c>
    </row>
    <row r="17" spans="1:6" ht="25.5" hidden="1">
      <c r="A17" s="41" t="s">
        <v>166</v>
      </c>
      <c r="B17" s="47" t="s">
        <v>48</v>
      </c>
      <c r="C17" s="29"/>
      <c r="D17" s="26"/>
      <c r="E17" s="29"/>
      <c r="F17" s="19" t="s">
        <v>140</v>
      </c>
    </row>
    <row r="18" spans="1:5" ht="25.5" hidden="1">
      <c r="A18" s="41" t="s">
        <v>167</v>
      </c>
      <c r="B18" s="43" t="s">
        <v>47</v>
      </c>
      <c r="C18" s="24"/>
      <c r="D18" s="24"/>
      <c r="E18" s="25"/>
    </row>
    <row r="19" spans="1:5" ht="25.5" hidden="1">
      <c r="A19" s="41" t="s">
        <v>168</v>
      </c>
      <c r="B19" s="47" t="s">
        <v>48</v>
      </c>
      <c r="C19" s="49"/>
      <c r="D19" s="30"/>
      <c r="E19" s="49"/>
    </row>
    <row r="20" spans="1:5" ht="25.5" hidden="1">
      <c r="A20" s="41" t="s">
        <v>169</v>
      </c>
      <c r="B20" s="43" t="s">
        <v>47</v>
      </c>
      <c r="C20" s="26"/>
      <c r="D20" s="44"/>
      <c r="E20" s="45"/>
    </row>
    <row r="21" spans="1:5" ht="12.75" hidden="1">
      <c r="A21" s="41" t="s">
        <v>170</v>
      </c>
      <c r="B21" s="47" t="s">
        <v>48</v>
      </c>
      <c r="C21" s="29"/>
      <c r="D21" s="26"/>
      <c r="E21" s="29"/>
    </row>
    <row r="22" spans="1:5" ht="25.5">
      <c r="A22" s="41" t="s">
        <v>53</v>
      </c>
      <c r="B22" s="47" t="s">
        <v>49</v>
      </c>
      <c r="C22" s="24">
        <v>0.098</v>
      </c>
      <c r="D22" s="24">
        <v>0.1</v>
      </c>
      <c r="E22" s="25">
        <v>0.1</v>
      </c>
    </row>
    <row r="23" spans="1:5" ht="25.5">
      <c r="A23" s="41" t="s">
        <v>54</v>
      </c>
      <c r="B23" s="47" t="s">
        <v>48</v>
      </c>
      <c r="C23" s="29">
        <v>16.4</v>
      </c>
      <c r="D23" s="26">
        <v>16.7</v>
      </c>
      <c r="E23" s="29">
        <v>16.6</v>
      </c>
    </row>
    <row r="24" spans="1:5" ht="25.5">
      <c r="A24" s="41" t="s">
        <v>55</v>
      </c>
      <c r="B24" s="47" t="s">
        <v>49</v>
      </c>
      <c r="C24" s="69">
        <v>0.01</v>
      </c>
      <c r="D24" s="69">
        <v>0.01</v>
      </c>
      <c r="E24" s="70">
        <v>0.01</v>
      </c>
    </row>
    <row r="25" spans="1:5" ht="38.25">
      <c r="A25" s="41" t="s">
        <v>188</v>
      </c>
      <c r="B25" s="47" t="s">
        <v>48</v>
      </c>
      <c r="C25" s="29">
        <v>10.2</v>
      </c>
      <c r="D25" s="26">
        <v>10</v>
      </c>
      <c r="E25" s="29">
        <v>10</v>
      </c>
    </row>
    <row r="26" spans="1:5" ht="12.75">
      <c r="A26"/>
      <c r="B26"/>
      <c r="C26"/>
      <c r="D26"/>
      <c r="E26"/>
    </row>
    <row r="27" spans="1:5" ht="46.5" customHeight="1">
      <c r="A27" s="22" t="s">
        <v>153</v>
      </c>
      <c r="B27" s="50"/>
      <c r="C27" s="51"/>
      <c r="D27"/>
      <c r="E27" s="9" t="s">
        <v>189</v>
      </c>
    </row>
    <row r="28" spans="1:5" ht="12.75">
      <c r="A28"/>
      <c r="B28" s="52" t="s">
        <v>56</v>
      </c>
      <c r="C28" s="53"/>
      <c r="D28"/>
      <c r="E28"/>
    </row>
    <row r="29" spans="1:5" ht="12.75">
      <c r="A29"/>
      <c r="B29"/>
      <c r="C29"/>
      <c r="D29"/>
      <c r="E29"/>
    </row>
  </sheetData>
  <sheetProtection selectLockedCells="1" selectUnlockedCells="1"/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2017-12-21T12:51:34Z</cp:lastPrinted>
  <dcterms:created xsi:type="dcterms:W3CDTF">2013-10-28T09:23:38Z</dcterms:created>
  <dcterms:modified xsi:type="dcterms:W3CDTF">2019-12-13T13:08:09Z</dcterms:modified>
  <cp:category/>
  <cp:version/>
  <cp:contentType/>
  <cp:contentStatus/>
</cp:coreProperties>
</file>